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imesheet Templates\"/>
    </mc:Choice>
  </mc:AlternateContent>
  <xr:revisionPtr revIDLastSave="0" documentId="13_ncr:1_{D6166585-32FF-4DBD-8441-D9C8CA5A89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n 25" sheetId="1" r:id="rId1"/>
    <sheet name="Feb 25" sheetId="7" r:id="rId2"/>
    <sheet name="March 25" sheetId="6" r:id="rId3"/>
    <sheet name="April 25" sheetId="8" r:id="rId4"/>
    <sheet name="May 25" sheetId="9" r:id="rId5"/>
    <sheet name="June 25" sheetId="10" r:id="rId6"/>
    <sheet name="July 25" sheetId="2" r:id="rId7"/>
    <sheet name="Aug 25" sheetId="3" r:id="rId8"/>
    <sheet name="Sept 25" sheetId="4" r:id="rId9"/>
    <sheet name="Oct 25" sheetId="5" r:id="rId10"/>
    <sheet name="Nov 25" sheetId="11" r:id="rId11"/>
    <sheet name="Dec 25" sheetId="12" r:id="rId12"/>
  </sheets>
  <definedNames>
    <definedName name="_xlnm.Print_Area" localSheetId="3">'April 25'!$A$1:$P$65</definedName>
    <definedName name="_xlnm.Print_Area" localSheetId="7">'Aug 25'!$A$1:$P$65</definedName>
    <definedName name="_xlnm.Print_Area" localSheetId="11">'Dec 25'!$A$1:$P$65</definedName>
    <definedName name="_xlnm.Print_Area" localSheetId="1">'Feb 25'!$A$1:$P$65</definedName>
    <definedName name="_xlnm.Print_Area" localSheetId="0">'Jan 25'!$A$1:$P$65</definedName>
    <definedName name="_xlnm.Print_Area" localSheetId="6">'July 25'!$A$1:$P$65</definedName>
    <definedName name="_xlnm.Print_Area" localSheetId="5">'June 25'!$A$1:$P$65</definedName>
    <definedName name="_xlnm.Print_Area" localSheetId="2">'March 25'!$A$1:$P$65</definedName>
    <definedName name="_xlnm.Print_Area" localSheetId="4">'May 25'!$A$1:$P$65</definedName>
    <definedName name="_xlnm.Print_Area" localSheetId="10">'Nov 25'!$A$1:$P$65</definedName>
    <definedName name="_xlnm.Print_Area" localSheetId="9">'Oct 25'!$A$1:$P$65</definedName>
    <definedName name="_xlnm.Print_Area" localSheetId="8">'Sept 25'!$A$1:$P$65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6" i="12" l="1"/>
  <c r="B12" i="11"/>
  <c r="B13" i="11" s="1"/>
  <c r="B14" i="11" s="1"/>
  <c r="B15" i="11" s="1"/>
  <c r="B16" i="11" s="1"/>
  <c r="B11" i="11"/>
  <c r="B48" i="5"/>
  <c r="B45" i="4"/>
  <c r="B51" i="3"/>
  <c r="B47" i="2"/>
  <c r="B44" i="10"/>
  <c r="B50" i="9"/>
  <c r="B46" i="8"/>
  <c r="B12" i="6"/>
  <c r="B13" i="6"/>
  <c r="B14" i="6"/>
  <c r="B15" i="6"/>
  <c r="B16" i="6"/>
  <c r="B11" i="6"/>
  <c r="B12" i="7"/>
  <c r="B13" i="7"/>
  <c r="B14" i="7"/>
  <c r="B15" i="7" s="1"/>
  <c r="B16" i="7" s="1"/>
  <c r="B11" i="7"/>
  <c r="B47" i="1"/>
  <c r="B48" i="1" s="1"/>
  <c r="N13" i="1"/>
  <c r="B13" i="12"/>
  <c r="B14" i="12" s="1"/>
  <c r="B15" i="12" s="1"/>
  <c r="B16" i="12" s="1"/>
  <c r="B13" i="4"/>
  <c r="B14" i="4" s="1"/>
  <c r="B15" i="4" s="1"/>
  <c r="B16" i="4" s="1"/>
  <c r="B12" i="10"/>
  <c r="B13" i="10" s="1"/>
  <c r="B14" i="10" s="1"/>
  <c r="B15" i="10" s="1"/>
  <c r="B16" i="10" s="1"/>
  <c r="B14" i="2" l="1"/>
  <c r="B15" i="2" s="1"/>
  <c r="B16" i="2" s="1"/>
  <c r="B14" i="8"/>
  <c r="B15" i="8" s="1"/>
  <c r="B16" i="8" s="1"/>
  <c r="O17" i="1"/>
  <c r="H17" i="6"/>
  <c r="G15" i="6"/>
  <c r="G14" i="6"/>
  <c r="G14" i="1"/>
  <c r="G56" i="12"/>
  <c r="G55" i="12"/>
  <c r="G54" i="12"/>
  <c r="G53" i="12"/>
  <c r="G52" i="12"/>
  <c r="G51" i="12"/>
  <c r="G50" i="12"/>
  <c r="G48" i="12"/>
  <c r="G47" i="12"/>
  <c r="G46" i="12"/>
  <c r="G45" i="12"/>
  <c r="G44" i="12"/>
  <c r="G43" i="12"/>
  <c r="G42" i="12"/>
  <c r="G40" i="12"/>
  <c r="G39" i="12"/>
  <c r="G38" i="12"/>
  <c r="G37" i="12"/>
  <c r="G36" i="12"/>
  <c r="G35" i="12"/>
  <c r="G34" i="12"/>
  <c r="G32" i="12"/>
  <c r="G31" i="12"/>
  <c r="G30" i="12"/>
  <c r="G29" i="12"/>
  <c r="G28" i="12"/>
  <c r="G27" i="12"/>
  <c r="G26" i="12"/>
  <c r="G24" i="12"/>
  <c r="G23" i="12"/>
  <c r="G22" i="12"/>
  <c r="G21" i="12"/>
  <c r="G20" i="12"/>
  <c r="G19" i="12"/>
  <c r="G18" i="12"/>
  <c r="G16" i="12"/>
  <c r="G15" i="12"/>
  <c r="G14" i="12"/>
  <c r="G13" i="12"/>
  <c r="G12" i="12"/>
  <c r="G11" i="12"/>
  <c r="G10" i="12"/>
  <c r="G56" i="11"/>
  <c r="G55" i="11"/>
  <c r="G54" i="11"/>
  <c r="G53" i="11"/>
  <c r="G52" i="11"/>
  <c r="G51" i="11"/>
  <c r="G50" i="11"/>
  <c r="G48" i="11"/>
  <c r="G47" i="11"/>
  <c r="G46" i="11"/>
  <c r="G45" i="11"/>
  <c r="G44" i="11"/>
  <c r="G43" i="11"/>
  <c r="G42" i="11"/>
  <c r="G40" i="11"/>
  <c r="G39" i="11"/>
  <c r="G38" i="11"/>
  <c r="G37" i="11"/>
  <c r="G36" i="11"/>
  <c r="G35" i="11"/>
  <c r="G34" i="11"/>
  <c r="G32" i="11"/>
  <c r="G31" i="11"/>
  <c r="G30" i="11"/>
  <c r="G29" i="11"/>
  <c r="G28" i="11"/>
  <c r="G27" i="11"/>
  <c r="G26" i="11"/>
  <c r="G24" i="11"/>
  <c r="G23" i="11"/>
  <c r="G22" i="11"/>
  <c r="G21" i="11"/>
  <c r="G20" i="11"/>
  <c r="G19" i="11"/>
  <c r="G18" i="11"/>
  <c r="G16" i="11"/>
  <c r="G15" i="11"/>
  <c r="G14" i="11"/>
  <c r="G13" i="11"/>
  <c r="G12" i="11"/>
  <c r="G11" i="11"/>
  <c r="G10" i="11"/>
  <c r="G56" i="5"/>
  <c r="G55" i="5"/>
  <c r="G54" i="5"/>
  <c r="G53" i="5"/>
  <c r="G52" i="5"/>
  <c r="G51" i="5"/>
  <c r="G50" i="5"/>
  <c r="G48" i="5"/>
  <c r="G47" i="5"/>
  <c r="G46" i="5"/>
  <c r="G45" i="5"/>
  <c r="G44" i="5"/>
  <c r="G43" i="5"/>
  <c r="G42" i="5"/>
  <c r="G40" i="5"/>
  <c r="G39" i="5"/>
  <c r="G38" i="5"/>
  <c r="G37" i="5"/>
  <c r="G36" i="5"/>
  <c r="G35" i="5"/>
  <c r="G34" i="5"/>
  <c r="G32" i="5"/>
  <c r="G31" i="5"/>
  <c r="G30" i="5"/>
  <c r="G29" i="5"/>
  <c r="G28" i="5"/>
  <c r="G27" i="5"/>
  <c r="G26" i="5"/>
  <c r="G24" i="5"/>
  <c r="G23" i="5"/>
  <c r="G22" i="5"/>
  <c r="G21" i="5"/>
  <c r="G20" i="5"/>
  <c r="G19" i="5"/>
  <c r="G18" i="5"/>
  <c r="G16" i="5"/>
  <c r="G15" i="5"/>
  <c r="G14" i="5"/>
  <c r="G13" i="5"/>
  <c r="G12" i="5"/>
  <c r="G11" i="5"/>
  <c r="G10" i="5"/>
  <c r="G56" i="4"/>
  <c r="G55" i="4"/>
  <c r="G54" i="4"/>
  <c r="G53" i="4"/>
  <c r="G52" i="4"/>
  <c r="G51" i="4"/>
  <c r="G50" i="4"/>
  <c r="G48" i="4"/>
  <c r="G47" i="4"/>
  <c r="G46" i="4"/>
  <c r="G45" i="4"/>
  <c r="G44" i="4"/>
  <c r="G43" i="4"/>
  <c r="G42" i="4"/>
  <c r="G40" i="4"/>
  <c r="G39" i="4"/>
  <c r="G38" i="4"/>
  <c r="G37" i="4"/>
  <c r="G36" i="4"/>
  <c r="G35" i="4"/>
  <c r="G34" i="4"/>
  <c r="G32" i="4"/>
  <c r="G31" i="4"/>
  <c r="G30" i="4"/>
  <c r="G29" i="4"/>
  <c r="G28" i="4"/>
  <c r="G27" i="4"/>
  <c r="G26" i="4"/>
  <c r="G24" i="4"/>
  <c r="G23" i="4"/>
  <c r="G22" i="4"/>
  <c r="G21" i="4"/>
  <c r="G20" i="4"/>
  <c r="G19" i="4"/>
  <c r="G18" i="4"/>
  <c r="G16" i="4"/>
  <c r="G15" i="4"/>
  <c r="G14" i="4"/>
  <c r="G13" i="4"/>
  <c r="G12" i="4"/>
  <c r="G11" i="4"/>
  <c r="G10" i="4"/>
  <c r="G56" i="3"/>
  <c r="G55" i="3"/>
  <c r="G54" i="3"/>
  <c r="G53" i="3"/>
  <c r="G52" i="3"/>
  <c r="G51" i="3"/>
  <c r="G50" i="3"/>
  <c r="G48" i="3"/>
  <c r="G47" i="3"/>
  <c r="G46" i="3"/>
  <c r="G45" i="3"/>
  <c r="G44" i="3"/>
  <c r="G43" i="3"/>
  <c r="G42" i="3"/>
  <c r="G40" i="3"/>
  <c r="G39" i="3"/>
  <c r="G38" i="3"/>
  <c r="G37" i="3"/>
  <c r="G36" i="3"/>
  <c r="G35" i="3"/>
  <c r="G34" i="3"/>
  <c r="G32" i="3"/>
  <c r="G31" i="3"/>
  <c r="G30" i="3"/>
  <c r="G29" i="3"/>
  <c r="G28" i="3"/>
  <c r="G27" i="3"/>
  <c r="G26" i="3"/>
  <c r="G24" i="3"/>
  <c r="G23" i="3"/>
  <c r="G22" i="3"/>
  <c r="G21" i="3"/>
  <c r="G20" i="3"/>
  <c r="G19" i="3"/>
  <c r="G18" i="3"/>
  <c r="G16" i="3"/>
  <c r="G15" i="3"/>
  <c r="G14" i="3"/>
  <c r="G13" i="3"/>
  <c r="G12" i="3"/>
  <c r="G11" i="3"/>
  <c r="G10" i="3"/>
  <c r="G56" i="2"/>
  <c r="G55" i="2"/>
  <c r="G54" i="2"/>
  <c r="G53" i="2"/>
  <c r="G52" i="2"/>
  <c r="G51" i="2"/>
  <c r="G50" i="2"/>
  <c r="G48" i="2"/>
  <c r="G47" i="2"/>
  <c r="G46" i="2"/>
  <c r="G45" i="2"/>
  <c r="G44" i="2"/>
  <c r="G43" i="2"/>
  <c r="G42" i="2"/>
  <c r="G40" i="2"/>
  <c r="G39" i="2"/>
  <c r="G38" i="2"/>
  <c r="G37" i="2"/>
  <c r="G36" i="2"/>
  <c r="G35" i="2"/>
  <c r="G34" i="2"/>
  <c r="G32" i="2"/>
  <c r="G31" i="2"/>
  <c r="G30" i="2"/>
  <c r="G29" i="2"/>
  <c r="G28" i="2"/>
  <c r="G27" i="2"/>
  <c r="G26" i="2"/>
  <c r="G24" i="2"/>
  <c r="G23" i="2"/>
  <c r="G22" i="2"/>
  <c r="G21" i="2"/>
  <c r="G20" i="2"/>
  <c r="G19" i="2"/>
  <c r="G18" i="2"/>
  <c r="G16" i="2"/>
  <c r="G15" i="2"/>
  <c r="G14" i="2"/>
  <c r="G13" i="2"/>
  <c r="G12" i="2"/>
  <c r="G11" i="2"/>
  <c r="G10" i="2"/>
  <c r="G56" i="10"/>
  <c r="G55" i="10"/>
  <c r="G54" i="10"/>
  <c r="G53" i="10"/>
  <c r="G52" i="10"/>
  <c r="G51" i="10"/>
  <c r="G50" i="10"/>
  <c r="G48" i="10"/>
  <c r="G47" i="10"/>
  <c r="G46" i="10"/>
  <c r="G45" i="10"/>
  <c r="G44" i="10"/>
  <c r="G43" i="10"/>
  <c r="G42" i="10"/>
  <c r="G40" i="10"/>
  <c r="G39" i="10"/>
  <c r="G38" i="10"/>
  <c r="G37" i="10"/>
  <c r="G36" i="10"/>
  <c r="G35" i="10"/>
  <c r="G34" i="10"/>
  <c r="G32" i="10"/>
  <c r="G31" i="10"/>
  <c r="G30" i="10"/>
  <c r="G29" i="10"/>
  <c r="G28" i="10"/>
  <c r="G27" i="10"/>
  <c r="G26" i="10"/>
  <c r="G24" i="10"/>
  <c r="G23" i="10"/>
  <c r="G22" i="10"/>
  <c r="G21" i="10"/>
  <c r="G20" i="10"/>
  <c r="G19" i="10"/>
  <c r="G18" i="10"/>
  <c r="G16" i="10"/>
  <c r="G15" i="10"/>
  <c r="G14" i="10"/>
  <c r="G13" i="10"/>
  <c r="G12" i="10"/>
  <c r="G11" i="10"/>
  <c r="G10" i="10"/>
  <c r="G56" i="9"/>
  <c r="G55" i="9"/>
  <c r="G54" i="9"/>
  <c r="G53" i="9"/>
  <c r="G52" i="9"/>
  <c r="G51" i="9"/>
  <c r="G50" i="9"/>
  <c r="G48" i="9"/>
  <c r="G47" i="9"/>
  <c r="G46" i="9"/>
  <c r="G45" i="9"/>
  <c r="G44" i="9"/>
  <c r="G43" i="9"/>
  <c r="G42" i="9"/>
  <c r="G40" i="9"/>
  <c r="G39" i="9"/>
  <c r="G38" i="9"/>
  <c r="G37" i="9"/>
  <c r="G36" i="9"/>
  <c r="G35" i="9"/>
  <c r="G34" i="9"/>
  <c r="G32" i="9"/>
  <c r="G31" i="9"/>
  <c r="G30" i="9"/>
  <c r="G29" i="9"/>
  <c r="G28" i="9"/>
  <c r="G27" i="9"/>
  <c r="G26" i="9"/>
  <c r="G24" i="9"/>
  <c r="G23" i="9"/>
  <c r="G22" i="9"/>
  <c r="G21" i="9"/>
  <c r="G20" i="9"/>
  <c r="G19" i="9"/>
  <c r="G18" i="9"/>
  <c r="G16" i="9"/>
  <c r="G15" i="9"/>
  <c r="G14" i="9"/>
  <c r="G13" i="9"/>
  <c r="G12" i="9"/>
  <c r="G11" i="9"/>
  <c r="G10" i="9"/>
  <c r="G56" i="8"/>
  <c r="G55" i="8"/>
  <c r="G54" i="8"/>
  <c r="G53" i="8"/>
  <c r="G52" i="8"/>
  <c r="G51" i="8"/>
  <c r="G50" i="8"/>
  <c r="G48" i="8"/>
  <c r="G47" i="8"/>
  <c r="G46" i="8"/>
  <c r="G45" i="8"/>
  <c r="G44" i="8"/>
  <c r="G43" i="8"/>
  <c r="G42" i="8"/>
  <c r="G40" i="8"/>
  <c r="G39" i="8"/>
  <c r="G38" i="8"/>
  <c r="G37" i="8"/>
  <c r="G36" i="8"/>
  <c r="G35" i="8"/>
  <c r="G34" i="8"/>
  <c r="G32" i="8"/>
  <c r="G31" i="8"/>
  <c r="G30" i="8"/>
  <c r="G29" i="8"/>
  <c r="G28" i="8"/>
  <c r="G27" i="8"/>
  <c r="G26" i="8"/>
  <c r="G24" i="8"/>
  <c r="G23" i="8"/>
  <c r="G22" i="8"/>
  <c r="G21" i="8"/>
  <c r="G20" i="8"/>
  <c r="G19" i="8"/>
  <c r="G18" i="8"/>
  <c r="G16" i="8"/>
  <c r="G15" i="8"/>
  <c r="G14" i="8"/>
  <c r="G13" i="8"/>
  <c r="G12" i="8"/>
  <c r="G11" i="8"/>
  <c r="G10" i="8"/>
  <c r="G56" i="6"/>
  <c r="G55" i="6"/>
  <c r="G54" i="6"/>
  <c r="G53" i="6"/>
  <c r="G52" i="6"/>
  <c r="G51" i="6"/>
  <c r="G50" i="6"/>
  <c r="G48" i="6"/>
  <c r="G47" i="6"/>
  <c r="G46" i="6"/>
  <c r="G45" i="6"/>
  <c r="G44" i="6"/>
  <c r="G43" i="6"/>
  <c r="G42" i="6"/>
  <c r="G40" i="6"/>
  <c r="G39" i="6"/>
  <c r="G38" i="6"/>
  <c r="G37" i="6"/>
  <c r="G36" i="6"/>
  <c r="G35" i="6"/>
  <c r="G34" i="6"/>
  <c r="G32" i="6"/>
  <c r="G31" i="6"/>
  <c r="G30" i="6"/>
  <c r="G29" i="6"/>
  <c r="G28" i="6"/>
  <c r="G27" i="6"/>
  <c r="G26" i="6"/>
  <c r="G24" i="6"/>
  <c r="G23" i="6"/>
  <c r="G22" i="6"/>
  <c r="G21" i="6"/>
  <c r="G20" i="6"/>
  <c r="G19" i="6"/>
  <c r="G18" i="6"/>
  <c r="G16" i="6"/>
  <c r="G13" i="6"/>
  <c r="G12" i="6"/>
  <c r="G11" i="6"/>
  <c r="G10" i="6"/>
  <c r="G56" i="7"/>
  <c r="G55" i="7"/>
  <c r="G54" i="7"/>
  <c r="G53" i="7"/>
  <c r="G52" i="7"/>
  <c r="G51" i="7"/>
  <c r="G50" i="7"/>
  <c r="G48" i="7"/>
  <c r="G47" i="7"/>
  <c r="G46" i="7"/>
  <c r="G45" i="7"/>
  <c r="G44" i="7"/>
  <c r="G43" i="7"/>
  <c r="G42" i="7"/>
  <c r="G40" i="7"/>
  <c r="G39" i="7"/>
  <c r="G38" i="7"/>
  <c r="G37" i="7"/>
  <c r="G36" i="7"/>
  <c r="G35" i="7"/>
  <c r="G34" i="7"/>
  <c r="G32" i="7"/>
  <c r="G31" i="7"/>
  <c r="G30" i="7"/>
  <c r="G29" i="7"/>
  <c r="G28" i="7"/>
  <c r="G27" i="7"/>
  <c r="G26" i="7"/>
  <c r="G24" i="7"/>
  <c r="G23" i="7"/>
  <c r="G22" i="7"/>
  <c r="G21" i="7"/>
  <c r="G20" i="7"/>
  <c r="G19" i="7"/>
  <c r="G18" i="7"/>
  <c r="G16" i="7"/>
  <c r="G15" i="7"/>
  <c r="G14" i="7"/>
  <c r="G13" i="7"/>
  <c r="G12" i="7"/>
  <c r="G11" i="7"/>
  <c r="G10" i="7"/>
  <c r="G56" i="1"/>
  <c r="G55" i="1"/>
  <c r="G54" i="1"/>
  <c r="G53" i="1"/>
  <c r="G52" i="1"/>
  <c r="G51" i="1"/>
  <c r="G50" i="1"/>
  <c r="G48" i="1"/>
  <c r="G47" i="1"/>
  <c r="G46" i="1"/>
  <c r="G45" i="1"/>
  <c r="G44" i="1"/>
  <c r="G43" i="1"/>
  <c r="G42" i="1"/>
  <c r="G40" i="1"/>
  <c r="G39" i="1"/>
  <c r="G38" i="1"/>
  <c r="G37" i="1"/>
  <c r="G36" i="1"/>
  <c r="G35" i="1"/>
  <c r="G34" i="1"/>
  <c r="G32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6" i="1"/>
  <c r="G15" i="1"/>
  <c r="G13" i="1"/>
  <c r="G11" i="1"/>
  <c r="G10" i="1"/>
  <c r="G12" i="1"/>
  <c r="B15" i="5" l="1"/>
  <c r="B16" i="5" s="1"/>
  <c r="B15" i="1"/>
  <c r="B16" i="1" s="1"/>
  <c r="B16" i="9"/>
  <c r="B18" i="2" l="1"/>
  <c r="B19" i="2" s="1"/>
  <c r="B20" i="2" s="1"/>
  <c r="B21" i="2" s="1"/>
  <c r="B22" i="2" s="1"/>
  <c r="B23" i="2" s="1"/>
  <c r="B24" i="2" s="1"/>
  <c r="B26" i="2" s="1"/>
  <c r="B27" i="2" s="1"/>
  <c r="B28" i="2" s="1"/>
  <c r="B29" i="2" s="1"/>
  <c r="B30" i="2" s="1"/>
  <c r="B31" i="2" s="1"/>
  <c r="B32" i="2" s="1"/>
  <c r="B34" i="2" s="1"/>
  <c r="B35" i="2" s="1"/>
  <c r="B36" i="2" s="1"/>
  <c r="B37" i="2" s="1"/>
  <c r="B38" i="2" s="1"/>
  <c r="B39" i="2" s="1"/>
  <c r="B40" i="2" s="1"/>
  <c r="B42" i="2" s="1"/>
  <c r="B43" i="2" s="1"/>
  <c r="B44" i="2" s="1"/>
  <c r="B45" i="2" s="1"/>
  <c r="B46" i="2" s="1"/>
  <c r="B18" i="8"/>
  <c r="B19" i="8" s="1"/>
  <c r="B20" i="8" s="1"/>
  <c r="B21" i="8" s="1"/>
  <c r="B22" i="8" s="1"/>
  <c r="B23" i="8" s="1"/>
  <c r="B24" i="8" s="1"/>
  <c r="B26" i="8" s="1"/>
  <c r="B27" i="8" s="1"/>
  <c r="B28" i="8" s="1"/>
  <c r="B29" i="8" s="1"/>
  <c r="B30" i="8" s="1"/>
  <c r="B31" i="8" s="1"/>
  <c r="B32" i="8" s="1"/>
  <c r="B34" i="8" s="1"/>
  <c r="B35" i="8" s="1"/>
  <c r="B36" i="8" s="1"/>
  <c r="B37" i="8" s="1"/>
  <c r="B38" i="8" s="1"/>
  <c r="B39" i="8" s="1"/>
  <c r="B40" i="8" s="1"/>
  <c r="B42" i="8" s="1"/>
  <c r="B43" i="8" s="1"/>
  <c r="B44" i="8" s="1"/>
  <c r="B45" i="8" s="1"/>
  <c r="B18" i="1"/>
  <c r="B19" i="1" s="1"/>
  <c r="B20" i="1" s="1"/>
  <c r="B21" i="1" s="1"/>
  <c r="B22" i="1" s="1"/>
  <c r="B23" i="1" s="1"/>
  <c r="B24" i="1" s="1"/>
  <c r="B26" i="1" s="1"/>
  <c r="B27" i="1" s="1"/>
  <c r="B28" i="1" s="1"/>
  <c r="B29" i="1" s="1"/>
  <c r="B30" i="1" s="1"/>
  <c r="B31" i="1" s="1"/>
  <c r="B32" i="1" s="1"/>
  <c r="B34" i="1" s="1"/>
  <c r="B35" i="1" s="1"/>
  <c r="B36" i="1" s="1"/>
  <c r="B37" i="1" s="1"/>
  <c r="B38" i="1" s="1"/>
  <c r="B39" i="1" s="1"/>
  <c r="B40" i="1" s="1"/>
  <c r="B42" i="1" s="1"/>
  <c r="B43" i="1" s="1"/>
  <c r="B44" i="1" s="1"/>
  <c r="B45" i="1" s="1"/>
  <c r="B46" i="1" s="1"/>
  <c r="B18" i="11"/>
  <c r="B19" i="11" s="1"/>
  <c r="B20" i="11" s="1"/>
  <c r="B21" i="11" s="1"/>
  <c r="B22" i="11" s="1"/>
  <c r="B23" i="11" s="1"/>
  <c r="B24" i="11" s="1"/>
  <c r="B26" i="11" s="1"/>
  <c r="B27" i="11" s="1"/>
  <c r="B28" i="11" s="1"/>
  <c r="B29" i="11" s="1"/>
  <c r="B30" i="11" s="1"/>
  <c r="B31" i="11" s="1"/>
  <c r="B32" i="11" s="1"/>
  <c r="B34" i="11" s="1"/>
  <c r="B35" i="11" s="1"/>
  <c r="B36" i="11" s="1"/>
  <c r="B37" i="11" s="1"/>
  <c r="B38" i="11" s="1"/>
  <c r="B39" i="11" s="1"/>
  <c r="B40" i="11" s="1"/>
  <c r="B42" i="11" s="1"/>
  <c r="B43" i="11" s="1"/>
  <c r="B18" i="5"/>
  <c r="B19" i="5" s="1"/>
  <c r="B20" i="5" s="1"/>
  <c r="B21" i="5" s="1"/>
  <c r="B22" i="5" s="1"/>
  <c r="B23" i="5" s="1"/>
  <c r="B24" i="5" s="1"/>
  <c r="B26" i="5" s="1"/>
  <c r="B27" i="5" s="1"/>
  <c r="B28" i="5" s="1"/>
  <c r="B29" i="5" s="1"/>
  <c r="B30" i="5" s="1"/>
  <c r="B31" i="5" s="1"/>
  <c r="B32" i="5" s="1"/>
  <c r="B34" i="5" s="1"/>
  <c r="B35" i="5" s="1"/>
  <c r="B36" i="5" s="1"/>
  <c r="B37" i="5" s="1"/>
  <c r="B38" i="5" s="1"/>
  <c r="B39" i="5" s="1"/>
  <c r="B40" i="5" s="1"/>
  <c r="B42" i="5" s="1"/>
  <c r="B43" i="5" s="1"/>
  <c r="B44" i="5" s="1"/>
  <c r="B45" i="5" s="1"/>
  <c r="B46" i="5" s="1"/>
  <c r="B47" i="5" s="1"/>
  <c r="B18" i="3"/>
  <c r="B19" i="3" s="1"/>
  <c r="B20" i="3" s="1"/>
  <c r="B21" i="3" s="1"/>
  <c r="B22" i="3" s="1"/>
  <c r="B23" i="3" s="1"/>
  <c r="B24" i="3" s="1"/>
  <c r="B26" i="3" s="1"/>
  <c r="B27" i="3" s="1"/>
  <c r="B28" i="3" s="1"/>
  <c r="B29" i="3" s="1"/>
  <c r="B30" i="3" s="1"/>
  <c r="B31" i="3" s="1"/>
  <c r="B32" i="3" s="1"/>
  <c r="B34" i="3" s="1"/>
  <c r="B35" i="3" s="1"/>
  <c r="B36" i="3" s="1"/>
  <c r="B37" i="3" s="1"/>
  <c r="B38" i="3" s="1"/>
  <c r="B39" i="3" s="1"/>
  <c r="B40" i="3" s="1"/>
  <c r="B42" i="3" s="1"/>
  <c r="B43" i="3" s="1"/>
  <c r="B44" i="3" s="1"/>
  <c r="B45" i="3" s="1"/>
  <c r="B46" i="3" s="1"/>
  <c r="B47" i="3" s="1"/>
  <c r="B48" i="3" s="1"/>
  <c r="B50" i="3" s="1"/>
  <c r="B18" i="10"/>
  <c r="B19" i="10" s="1"/>
  <c r="B20" i="10" s="1"/>
  <c r="B21" i="10" s="1"/>
  <c r="B22" i="10" s="1"/>
  <c r="B23" i="10" s="1"/>
  <c r="B24" i="10" s="1"/>
  <c r="B26" i="10" s="1"/>
  <c r="B27" i="10" s="1"/>
  <c r="B28" i="10" s="1"/>
  <c r="B29" i="10" s="1"/>
  <c r="B30" i="10" s="1"/>
  <c r="B31" i="10" s="1"/>
  <c r="B32" i="10" s="1"/>
  <c r="B34" i="10" s="1"/>
  <c r="B35" i="10" s="1"/>
  <c r="B36" i="10" s="1"/>
  <c r="B37" i="10" s="1"/>
  <c r="B38" i="10" s="1"/>
  <c r="B39" i="10" s="1"/>
  <c r="B40" i="10" s="1"/>
  <c r="B42" i="10" s="1"/>
  <c r="B43" i="10" s="1"/>
  <c r="B18" i="9"/>
  <c r="B19" i="9" s="1"/>
  <c r="B20" i="9" s="1"/>
  <c r="B21" i="9" s="1"/>
  <c r="B22" i="9" s="1"/>
  <c r="B23" i="9" s="1"/>
  <c r="B24" i="9" s="1"/>
  <c r="B26" i="9" s="1"/>
  <c r="B27" i="9" s="1"/>
  <c r="B28" i="9" s="1"/>
  <c r="B29" i="9" s="1"/>
  <c r="B30" i="9" s="1"/>
  <c r="B31" i="9" s="1"/>
  <c r="B32" i="9" s="1"/>
  <c r="B34" i="9" s="1"/>
  <c r="B35" i="9" s="1"/>
  <c r="B36" i="9" s="1"/>
  <c r="B37" i="9" s="1"/>
  <c r="B38" i="9" s="1"/>
  <c r="B39" i="9" s="1"/>
  <c r="B40" i="9" s="1"/>
  <c r="B42" i="9" s="1"/>
  <c r="B43" i="9" s="1"/>
  <c r="B44" i="9" s="1"/>
  <c r="B45" i="9" s="1"/>
  <c r="B46" i="9" s="1"/>
  <c r="B47" i="9" s="1"/>
  <c r="B48" i="9" s="1"/>
  <c r="B18" i="6"/>
  <c r="B19" i="6" s="1"/>
  <c r="B20" i="6" s="1"/>
  <c r="B21" i="6" s="1"/>
  <c r="B22" i="6" s="1"/>
  <c r="B23" i="6" s="1"/>
  <c r="B24" i="6" s="1"/>
  <c r="B26" i="6" s="1"/>
  <c r="B27" i="6" s="1"/>
  <c r="B28" i="6" s="1"/>
  <c r="B29" i="6" s="1"/>
  <c r="B30" i="6" s="1"/>
  <c r="B31" i="6" s="1"/>
  <c r="B32" i="6" s="1"/>
  <c r="B34" i="6" s="1"/>
  <c r="B35" i="6" s="1"/>
  <c r="B36" i="6" s="1"/>
  <c r="B37" i="6" s="1"/>
  <c r="B38" i="6" s="1"/>
  <c r="B39" i="6" s="1"/>
  <c r="B40" i="6" s="1"/>
  <c r="B42" i="6" s="1"/>
  <c r="B43" i="6" s="1"/>
  <c r="B44" i="6" s="1"/>
  <c r="B18" i="7"/>
  <c r="B19" i="7" s="1"/>
  <c r="B20" i="7" s="1"/>
  <c r="B21" i="7" s="1"/>
  <c r="B22" i="7" s="1"/>
  <c r="B23" i="7" s="1"/>
  <c r="B24" i="7" s="1"/>
  <c r="B26" i="7" s="1"/>
  <c r="B27" i="7" s="1"/>
  <c r="B28" i="7" s="1"/>
  <c r="B29" i="7" s="1"/>
  <c r="B30" i="7" s="1"/>
  <c r="B31" i="7" s="1"/>
  <c r="B32" i="7" s="1"/>
  <c r="B34" i="7" s="1"/>
  <c r="B35" i="7" s="1"/>
  <c r="B36" i="7" s="1"/>
  <c r="B37" i="7" s="1"/>
  <c r="B38" i="7" s="1"/>
  <c r="B39" i="7" s="1"/>
  <c r="B40" i="7" s="1"/>
  <c r="P57" i="12"/>
  <c r="O57" i="12"/>
  <c r="L57" i="12"/>
  <c r="K57" i="12"/>
  <c r="J57" i="12"/>
  <c r="I57" i="12"/>
  <c r="H57" i="12"/>
  <c r="G57" i="12"/>
  <c r="N56" i="12"/>
  <c r="N55" i="12"/>
  <c r="N54" i="12"/>
  <c r="N53" i="12"/>
  <c r="N52" i="12"/>
  <c r="N51" i="12"/>
  <c r="N50" i="12"/>
  <c r="P49" i="12"/>
  <c r="O49" i="12"/>
  <c r="L49" i="12"/>
  <c r="K49" i="12"/>
  <c r="J49" i="12"/>
  <c r="I49" i="12"/>
  <c r="H49" i="12"/>
  <c r="G49" i="12"/>
  <c r="N48" i="12"/>
  <c r="N47" i="12"/>
  <c r="N46" i="12"/>
  <c r="N45" i="12"/>
  <c r="N44" i="12"/>
  <c r="N43" i="12"/>
  <c r="N42" i="12"/>
  <c r="P41" i="12"/>
  <c r="O41" i="12"/>
  <c r="L41" i="12"/>
  <c r="K41" i="12"/>
  <c r="J41" i="12"/>
  <c r="I41" i="12"/>
  <c r="H41" i="12"/>
  <c r="G41" i="12"/>
  <c r="N40" i="12"/>
  <c r="N39" i="12"/>
  <c r="N38" i="12"/>
  <c r="N37" i="12"/>
  <c r="N36" i="12"/>
  <c r="N35" i="12"/>
  <c r="N34" i="12"/>
  <c r="P33" i="12"/>
  <c r="O33" i="12"/>
  <c r="L33" i="12"/>
  <c r="K33" i="12"/>
  <c r="J33" i="12"/>
  <c r="I33" i="12"/>
  <c r="H33" i="12"/>
  <c r="G33" i="12"/>
  <c r="N32" i="12"/>
  <c r="N31" i="12"/>
  <c r="N30" i="12"/>
  <c r="N29" i="12"/>
  <c r="N28" i="12"/>
  <c r="N27" i="12"/>
  <c r="N26" i="12"/>
  <c r="P25" i="12"/>
  <c r="O25" i="12"/>
  <c r="L25" i="12"/>
  <c r="K25" i="12"/>
  <c r="J25" i="12"/>
  <c r="I25" i="12"/>
  <c r="H25" i="12"/>
  <c r="G25" i="12"/>
  <c r="N24" i="12"/>
  <c r="N23" i="12"/>
  <c r="N22" i="12"/>
  <c r="N21" i="12"/>
  <c r="N20" i="12"/>
  <c r="N19" i="12"/>
  <c r="N18" i="12"/>
  <c r="B18" i="12"/>
  <c r="B19" i="12" s="1"/>
  <c r="B20" i="12" s="1"/>
  <c r="B21" i="12" s="1"/>
  <c r="B22" i="12" s="1"/>
  <c r="B23" i="12" s="1"/>
  <c r="B24" i="12" s="1"/>
  <c r="B26" i="12" s="1"/>
  <c r="B27" i="12" s="1"/>
  <c r="B28" i="12" s="1"/>
  <c r="B29" i="12" s="1"/>
  <c r="B30" i="12" s="1"/>
  <c r="B31" i="12" s="1"/>
  <c r="B32" i="12" s="1"/>
  <c r="B34" i="12" s="1"/>
  <c r="B35" i="12" s="1"/>
  <c r="B36" i="12" s="1"/>
  <c r="B37" i="12" s="1"/>
  <c r="B38" i="12" s="1"/>
  <c r="B39" i="12" s="1"/>
  <c r="B40" i="12" s="1"/>
  <c r="B42" i="12" s="1"/>
  <c r="B43" i="12" s="1"/>
  <c r="B44" i="12" s="1"/>
  <c r="B45" i="12" s="1"/>
  <c r="P17" i="12"/>
  <c r="O17" i="12"/>
  <c r="L17" i="12"/>
  <c r="K17" i="12"/>
  <c r="J17" i="12"/>
  <c r="I17" i="12"/>
  <c r="H17" i="12"/>
  <c r="G17" i="12"/>
  <c r="N16" i="12"/>
  <c r="N15" i="12"/>
  <c r="N14" i="12"/>
  <c r="N13" i="12"/>
  <c r="N12" i="12"/>
  <c r="N11" i="12"/>
  <c r="N10" i="12"/>
  <c r="P57" i="11"/>
  <c r="O57" i="11"/>
  <c r="L57" i="11"/>
  <c r="K57" i="11"/>
  <c r="J57" i="11"/>
  <c r="I57" i="11"/>
  <c r="H57" i="11"/>
  <c r="G57" i="11"/>
  <c r="N56" i="11"/>
  <c r="N55" i="11"/>
  <c r="N54" i="11"/>
  <c r="N53" i="11"/>
  <c r="N52" i="11"/>
  <c r="N51" i="11"/>
  <c r="N50" i="11"/>
  <c r="P49" i="11"/>
  <c r="O49" i="11"/>
  <c r="L49" i="11"/>
  <c r="K49" i="11"/>
  <c r="J49" i="11"/>
  <c r="I49" i="11"/>
  <c r="H49" i="11"/>
  <c r="G49" i="11"/>
  <c r="N48" i="11"/>
  <c r="N47" i="11"/>
  <c r="N46" i="11"/>
  <c r="N45" i="11"/>
  <c r="N44" i="11"/>
  <c r="N43" i="11"/>
  <c r="N42" i="11"/>
  <c r="P41" i="11"/>
  <c r="O41" i="11"/>
  <c r="L41" i="11"/>
  <c r="K41" i="11"/>
  <c r="J41" i="11"/>
  <c r="I41" i="11"/>
  <c r="H41" i="11"/>
  <c r="G41" i="11"/>
  <c r="N40" i="11"/>
  <c r="N39" i="11"/>
  <c r="N38" i="11"/>
  <c r="N37" i="11"/>
  <c r="N36" i="11"/>
  <c r="N35" i="11"/>
  <c r="N34" i="11"/>
  <c r="P33" i="11"/>
  <c r="O33" i="11"/>
  <c r="L33" i="11"/>
  <c r="K33" i="11"/>
  <c r="J33" i="11"/>
  <c r="I33" i="11"/>
  <c r="H33" i="11"/>
  <c r="G33" i="11"/>
  <c r="N32" i="11"/>
  <c r="N31" i="11"/>
  <c r="N30" i="11"/>
  <c r="N29" i="11"/>
  <c r="N28" i="11"/>
  <c r="N27" i="11"/>
  <c r="N26" i="11"/>
  <c r="P25" i="11"/>
  <c r="O25" i="11"/>
  <c r="L25" i="11"/>
  <c r="K25" i="11"/>
  <c r="J25" i="11"/>
  <c r="I25" i="11"/>
  <c r="H25" i="11"/>
  <c r="G25" i="11"/>
  <c r="N24" i="11"/>
  <c r="N23" i="11"/>
  <c r="N22" i="11"/>
  <c r="N21" i="11"/>
  <c r="N20" i="11"/>
  <c r="N19" i="11"/>
  <c r="N18" i="11"/>
  <c r="P17" i="11"/>
  <c r="O17" i="11"/>
  <c r="L17" i="11"/>
  <c r="K17" i="11"/>
  <c r="J17" i="11"/>
  <c r="I17" i="11"/>
  <c r="H17" i="11"/>
  <c r="G17" i="11"/>
  <c r="N16" i="11"/>
  <c r="N15" i="11"/>
  <c r="N14" i="11"/>
  <c r="N13" i="11"/>
  <c r="N12" i="11"/>
  <c r="N11" i="11"/>
  <c r="N10" i="11"/>
  <c r="P57" i="5"/>
  <c r="O57" i="5"/>
  <c r="L57" i="5"/>
  <c r="K57" i="5"/>
  <c r="J57" i="5"/>
  <c r="I57" i="5"/>
  <c r="H57" i="5"/>
  <c r="G57" i="5"/>
  <c r="N56" i="5"/>
  <c r="N55" i="5"/>
  <c r="N54" i="5"/>
  <c r="N53" i="5"/>
  <c r="N52" i="5"/>
  <c r="N51" i="5"/>
  <c r="N50" i="5"/>
  <c r="P49" i="5"/>
  <c r="O49" i="5"/>
  <c r="L49" i="5"/>
  <c r="K49" i="5"/>
  <c r="J49" i="5"/>
  <c r="I49" i="5"/>
  <c r="H49" i="5"/>
  <c r="G49" i="5"/>
  <c r="N48" i="5"/>
  <c r="N47" i="5"/>
  <c r="N46" i="5"/>
  <c r="N45" i="5"/>
  <c r="N44" i="5"/>
  <c r="N43" i="5"/>
  <c r="N42" i="5"/>
  <c r="P41" i="5"/>
  <c r="O41" i="5"/>
  <c r="L41" i="5"/>
  <c r="K41" i="5"/>
  <c r="J41" i="5"/>
  <c r="I41" i="5"/>
  <c r="H41" i="5"/>
  <c r="G41" i="5"/>
  <c r="N40" i="5"/>
  <c r="N39" i="5"/>
  <c r="N38" i="5"/>
  <c r="N37" i="5"/>
  <c r="N36" i="5"/>
  <c r="N35" i="5"/>
  <c r="N34" i="5"/>
  <c r="P33" i="5"/>
  <c r="O33" i="5"/>
  <c r="L33" i="5"/>
  <c r="K33" i="5"/>
  <c r="J33" i="5"/>
  <c r="I33" i="5"/>
  <c r="H33" i="5"/>
  <c r="G33" i="5"/>
  <c r="N32" i="5"/>
  <c r="N31" i="5"/>
  <c r="N30" i="5"/>
  <c r="N29" i="5"/>
  <c r="N28" i="5"/>
  <c r="N27" i="5"/>
  <c r="N26" i="5"/>
  <c r="P25" i="5"/>
  <c r="O25" i="5"/>
  <c r="L25" i="5"/>
  <c r="K25" i="5"/>
  <c r="J25" i="5"/>
  <c r="I25" i="5"/>
  <c r="H25" i="5"/>
  <c r="G25" i="5"/>
  <c r="N24" i="5"/>
  <c r="N23" i="5"/>
  <c r="N22" i="5"/>
  <c r="N21" i="5"/>
  <c r="N20" i="5"/>
  <c r="N19" i="5"/>
  <c r="N18" i="5"/>
  <c r="P17" i="5"/>
  <c r="O17" i="5"/>
  <c r="L17" i="5"/>
  <c r="K17" i="5"/>
  <c r="J17" i="5"/>
  <c r="I17" i="5"/>
  <c r="H17" i="5"/>
  <c r="G17" i="5"/>
  <c r="N16" i="5"/>
  <c r="N15" i="5"/>
  <c r="N14" i="5"/>
  <c r="N13" i="5"/>
  <c r="N12" i="5"/>
  <c r="N11" i="5"/>
  <c r="N10" i="5"/>
  <c r="P57" i="4"/>
  <c r="O57" i="4"/>
  <c r="L57" i="4"/>
  <c r="K57" i="4"/>
  <c r="J57" i="4"/>
  <c r="I57" i="4"/>
  <c r="H57" i="4"/>
  <c r="G57" i="4"/>
  <c r="N56" i="4"/>
  <c r="N55" i="4"/>
  <c r="N54" i="4"/>
  <c r="N53" i="4"/>
  <c r="N52" i="4"/>
  <c r="N51" i="4"/>
  <c r="N50" i="4"/>
  <c r="P49" i="4"/>
  <c r="O49" i="4"/>
  <c r="L49" i="4"/>
  <c r="K49" i="4"/>
  <c r="J49" i="4"/>
  <c r="I49" i="4"/>
  <c r="H49" i="4"/>
  <c r="G49" i="4"/>
  <c r="N48" i="4"/>
  <c r="N47" i="4"/>
  <c r="N46" i="4"/>
  <c r="N45" i="4"/>
  <c r="N44" i="4"/>
  <c r="N43" i="4"/>
  <c r="N42" i="4"/>
  <c r="P41" i="4"/>
  <c r="O41" i="4"/>
  <c r="L41" i="4"/>
  <c r="K41" i="4"/>
  <c r="J41" i="4"/>
  <c r="I41" i="4"/>
  <c r="H41" i="4"/>
  <c r="G41" i="4"/>
  <c r="N40" i="4"/>
  <c r="N39" i="4"/>
  <c r="N38" i="4"/>
  <c r="N37" i="4"/>
  <c r="N36" i="4"/>
  <c r="N35" i="4"/>
  <c r="N34" i="4"/>
  <c r="P33" i="4"/>
  <c r="O33" i="4"/>
  <c r="L33" i="4"/>
  <c r="K33" i="4"/>
  <c r="J33" i="4"/>
  <c r="I33" i="4"/>
  <c r="H33" i="4"/>
  <c r="G33" i="4"/>
  <c r="N32" i="4"/>
  <c r="N31" i="4"/>
  <c r="N30" i="4"/>
  <c r="N29" i="4"/>
  <c r="N28" i="4"/>
  <c r="N27" i="4"/>
  <c r="N26" i="4"/>
  <c r="P25" i="4"/>
  <c r="O25" i="4"/>
  <c r="L25" i="4"/>
  <c r="K25" i="4"/>
  <c r="J25" i="4"/>
  <c r="I25" i="4"/>
  <c r="H25" i="4"/>
  <c r="G25" i="4"/>
  <c r="N24" i="4"/>
  <c r="N23" i="4"/>
  <c r="N22" i="4"/>
  <c r="N21" i="4"/>
  <c r="N20" i="4"/>
  <c r="N19" i="4"/>
  <c r="N18" i="4"/>
  <c r="B18" i="4"/>
  <c r="B19" i="4" s="1"/>
  <c r="B20" i="4" s="1"/>
  <c r="B21" i="4" s="1"/>
  <c r="B22" i="4" s="1"/>
  <c r="B23" i="4" s="1"/>
  <c r="B24" i="4" s="1"/>
  <c r="B26" i="4" s="1"/>
  <c r="B27" i="4" s="1"/>
  <c r="B28" i="4" s="1"/>
  <c r="B29" i="4" s="1"/>
  <c r="B30" i="4" s="1"/>
  <c r="B31" i="4" s="1"/>
  <c r="B32" i="4" s="1"/>
  <c r="B34" i="4" s="1"/>
  <c r="B35" i="4" s="1"/>
  <c r="B36" i="4" s="1"/>
  <c r="B37" i="4" s="1"/>
  <c r="B38" i="4" s="1"/>
  <c r="B39" i="4" s="1"/>
  <c r="B40" i="4" s="1"/>
  <c r="B42" i="4" s="1"/>
  <c r="B43" i="4" s="1"/>
  <c r="B44" i="4" s="1"/>
  <c r="P17" i="4"/>
  <c r="O17" i="4"/>
  <c r="L17" i="4"/>
  <c r="K17" i="4"/>
  <c r="J17" i="4"/>
  <c r="I17" i="4"/>
  <c r="H17" i="4"/>
  <c r="G17" i="4"/>
  <c r="N16" i="4"/>
  <c r="N15" i="4"/>
  <c r="N14" i="4"/>
  <c r="N13" i="4"/>
  <c r="N12" i="4"/>
  <c r="N11" i="4"/>
  <c r="N10" i="4"/>
  <c r="P57" i="3"/>
  <c r="O57" i="3"/>
  <c r="L57" i="3"/>
  <c r="K57" i="3"/>
  <c r="J57" i="3"/>
  <c r="I57" i="3"/>
  <c r="H57" i="3"/>
  <c r="G57" i="3"/>
  <c r="N56" i="3"/>
  <c r="N55" i="3"/>
  <c r="N54" i="3"/>
  <c r="N53" i="3"/>
  <c r="N52" i="3"/>
  <c r="N51" i="3"/>
  <c r="N50" i="3"/>
  <c r="P49" i="3"/>
  <c r="O49" i="3"/>
  <c r="L49" i="3"/>
  <c r="K49" i="3"/>
  <c r="J49" i="3"/>
  <c r="I49" i="3"/>
  <c r="H49" i="3"/>
  <c r="G49" i="3"/>
  <c r="N48" i="3"/>
  <c r="N47" i="3"/>
  <c r="N46" i="3"/>
  <c r="N45" i="3"/>
  <c r="N44" i="3"/>
  <c r="N43" i="3"/>
  <c r="N42" i="3"/>
  <c r="P41" i="3"/>
  <c r="O41" i="3"/>
  <c r="L41" i="3"/>
  <c r="K41" i="3"/>
  <c r="J41" i="3"/>
  <c r="I41" i="3"/>
  <c r="H41" i="3"/>
  <c r="G41" i="3"/>
  <c r="N40" i="3"/>
  <c r="N39" i="3"/>
  <c r="N38" i="3"/>
  <c r="N37" i="3"/>
  <c r="N36" i="3"/>
  <c r="N35" i="3"/>
  <c r="N34" i="3"/>
  <c r="P33" i="3"/>
  <c r="O33" i="3"/>
  <c r="L33" i="3"/>
  <c r="K33" i="3"/>
  <c r="J33" i="3"/>
  <c r="I33" i="3"/>
  <c r="H33" i="3"/>
  <c r="G33" i="3"/>
  <c r="N32" i="3"/>
  <c r="N31" i="3"/>
  <c r="N30" i="3"/>
  <c r="N29" i="3"/>
  <c r="N28" i="3"/>
  <c r="N27" i="3"/>
  <c r="N26" i="3"/>
  <c r="P25" i="3"/>
  <c r="O25" i="3"/>
  <c r="L25" i="3"/>
  <c r="K25" i="3"/>
  <c r="J25" i="3"/>
  <c r="I25" i="3"/>
  <c r="H25" i="3"/>
  <c r="G25" i="3"/>
  <c r="N24" i="3"/>
  <c r="N23" i="3"/>
  <c r="N22" i="3"/>
  <c r="N21" i="3"/>
  <c r="N20" i="3"/>
  <c r="N19" i="3"/>
  <c r="N18" i="3"/>
  <c r="P17" i="3"/>
  <c r="O17" i="3"/>
  <c r="L17" i="3"/>
  <c r="K17" i="3"/>
  <c r="J17" i="3"/>
  <c r="I17" i="3"/>
  <c r="H17" i="3"/>
  <c r="G17" i="3"/>
  <c r="N16" i="3"/>
  <c r="N15" i="3"/>
  <c r="N14" i="3"/>
  <c r="N13" i="3"/>
  <c r="N12" i="3"/>
  <c r="N11" i="3"/>
  <c r="N10" i="3"/>
  <c r="P57" i="2"/>
  <c r="O57" i="2"/>
  <c r="L57" i="2"/>
  <c r="K57" i="2"/>
  <c r="J57" i="2"/>
  <c r="I57" i="2"/>
  <c r="H57" i="2"/>
  <c r="G57" i="2"/>
  <c r="N56" i="2"/>
  <c r="N55" i="2"/>
  <c r="N54" i="2"/>
  <c r="N53" i="2"/>
  <c r="N52" i="2"/>
  <c r="N51" i="2"/>
  <c r="N50" i="2"/>
  <c r="P49" i="2"/>
  <c r="O49" i="2"/>
  <c r="L49" i="2"/>
  <c r="K49" i="2"/>
  <c r="J49" i="2"/>
  <c r="I49" i="2"/>
  <c r="H49" i="2"/>
  <c r="G49" i="2"/>
  <c r="N48" i="2"/>
  <c r="N47" i="2"/>
  <c r="N46" i="2"/>
  <c r="N45" i="2"/>
  <c r="N44" i="2"/>
  <c r="N43" i="2"/>
  <c r="N42" i="2"/>
  <c r="P41" i="2"/>
  <c r="O41" i="2"/>
  <c r="L41" i="2"/>
  <c r="K41" i="2"/>
  <c r="J41" i="2"/>
  <c r="I41" i="2"/>
  <c r="H41" i="2"/>
  <c r="G41" i="2"/>
  <c r="N40" i="2"/>
  <c r="N39" i="2"/>
  <c r="N38" i="2"/>
  <c r="N37" i="2"/>
  <c r="N36" i="2"/>
  <c r="N35" i="2"/>
  <c r="N34" i="2"/>
  <c r="P33" i="2"/>
  <c r="O33" i="2"/>
  <c r="L33" i="2"/>
  <c r="K33" i="2"/>
  <c r="J33" i="2"/>
  <c r="I33" i="2"/>
  <c r="H33" i="2"/>
  <c r="G33" i="2"/>
  <c r="N32" i="2"/>
  <c r="N31" i="2"/>
  <c r="N30" i="2"/>
  <c r="N29" i="2"/>
  <c r="N28" i="2"/>
  <c r="N27" i="2"/>
  <c r="N26" i="2"/>
  <c r="P25" i="2"/>
  <c r="O25" i="2"/>
  <c r="L25" i="2"/>
  <c r="K25" i="2"/>
  <c r="J25" i="2"/>
  <c r="I25" i="2"/>
  <c r="H25" i="2"/>
  <c r="G25" i="2"/>
  <c r="N24" i="2"/>
  <c r="N23" i="2"/>
  <c r="N22" i="2"/>
  <c r="N21" i="2"/>
  <c r="N20" i="2"/>
  <c r="N19" i="2"/>
  <c r="N18" i="2"/>
  <c r="P17" i="2"/>
  <c r="O17" i="2"/>
  <c r="L17" i="2"/>
  <c r="K17" i="2"/>
  <c r="J17" i="2"/>
  <c r="I17" i="2"/>
  <c r="H17" i="2"/>
  <c r="G17" i="2"/>
  <c r="N16" i="2"/>
  <c r="N15" i="2"/>
  <c r="N14" i="2"/>
  <c r="N13" i="2"/>
  <c r="N12" i="2"/>
  <c r="N11" i="2"/>
  <c r="N10" i="2"/>
  <c r="P57" i="10"/>
  <c r="O57" i="10"/>
  <c r="L57" i="10"/>
  <c r="K57" i="10"/>
  <c r="J57" i="10"/>
  <c r="I57" i="10"/>
  <c r="H57" i="10"/>
  <c r="G57" i="10"/>
  <c r="N56" i="10"/>
  <c r="N55" i="10"/>
  <c r="N54" i="10"/>
  <c r="N53" i="10"/>
  <c r="N52" i="10"/>
  <c r="N51" i="10"/>
  <c r="N50" i="10"/>
  <c r="P49" i="10"/>
  <c r="O49" i="10"/>
  <c r="L49" i="10"/>
  <c r="K49" i="10"/>
  <c r="J49" i="10"/>
  <c r="I49" i="10"/>
  <c r="H49" i="10"/>
  <c r="G49" i="10"/>
  <c r="N48" i="10"/>
  <c r="N47" i="10"/>
  <c r="N46" i="10"/>
  <c r="N45" i="10"/>
  <c r="N44" i="10"/>
  <c r="N43" i="10"/>
  <c r="N42" i="10"/>
  <c r="P41" i="10"/>
  <c r="O41" i="10"/>
  <c r="L41" i="10"/>
  <c r="K41" i="10"/>
  <c r="J41" i="10"/>
  <c r="I41" i="10"/>
  <c r="H41" i="10"/>
  <c r="G41" i="10"/>
  <c r="N40" i="10"/>
  <c r="N39" i="10"/>
  <c r="N38" i="10"/>
  <c r="N37" i="10"/>
  <c r="N36" i="10"/>
  <c r="N35" i="10"/>
  <c r="N34" i="10"/>
  <c r="P33" i="10"/>
  <c r="O33" i="10"/>
  <c r="L33" i="10"/>
  <c r="K33" i="10"/>
  <c r="J33" i="10"/>
  <c r="I33" i="10"/>
  <c r="H33" i="10"/>
  <c r="G33" i="10"/>
  <c r="N32" i="10"/>
  <c r="N31" i="10"/>
  <c r="N30" i="10"/>
  <c r="N29" i="10"/>
  <c r="N28" i="10"/>
  <c r="N27" i="10"/>
  <c r="N26" i="10"/>
  <c r="P25" i="10"/>
  <c r="O25" i="10"/>
  <c r="L25" i="10"/>
  <c r="K25" i="10"/>
  <c r="J25" i="10"/>
  <c r="I25" i="10"/>
  <c r="H25" i="10"/>
  <c r="G25" i="10"/>
  <c r="N24" i="10"/>
  <c r="N23" i="10"/>
  <c r="N22" i="10"/>
  <c r="N21" i="10"/>
  <c r="N20" i="10"/>
  <c r="N19" i="10"/>
  <c r="N18" i="10"/>
  <c r="P17" i="10"/>
  <c r="O17" i="10"/>
  <c r="L17" i="10"/>
  <c r="K17" i="10"/>
  <c r="J17" i="10"/>
  <c r="I17" i="10"/>
  <c r="H17" i="10"/>
  <c r="G17" i="10"/>
  <c r="N16" i="10"/>
  <c r="N15" i="10"/>
  <c r="N14" i="10"/>
  <c r="N13" i="10"/>
  <c r="N12" i="10"/>
  <c r="N11" i="10"/>
  <c r="N10" i="10"/>
  <c r="P57" i="9"/>
  <c r="O57" i="9"/>
  <c r="L57" i="9"/>
  <c r="K57" i="9"/>
  <c r="J57" i="9"/>
  <c r="I57" i="9"/>
  <c r="H57" i="9"/>
  <c r="G57" i="9"/>
  <c r="N56" i="9"/>
  <c r="N55" i="9"/>
  <c r="N54" i="9"/>
  <c r="N53" i="9"/>
  <c r="N52" i="9"/>
  <c r="N51" i="9"/>
  <c r="N50" i="9"/>
  <c r="P49" i="9"/>
  <c r="O49" i="9"/>
  <c r="L49" i="9"/>
  <c r="K49" i="9"/>
  <c r="J49" i="9"/>
  <c r="I49" i="9"/>
  <c r="H49" i="9"/>
  <c r="G49" i="9"/>
  <c r="N48" i="9"/>
  <c r="N47" i="9"/>
  <c r="N46" i="9"/>
  <c r="N45" i="9"/>
  <c r="N44" i="9"/>
  <c r="N43" i="9"/>
  <c r="N42" i="9"/>
  <c r="P41" i="9"/>
  <c r="O41" i="9"/>
  <c r="L41" i="9"/>
  <c r="K41" i="9"/>
  <c r="J41" i="9"/>
  <c r="I41" i="9"/>
  <c r="H41" i="9"/>
  <c r="G41" i="9"/>
  <c r="N40" i="9"/>
  <c r="N39" i="9"/>
  <c r="N38" i="9"/>
  <c r="N37" i="9"/>
  <c r="N36" i="9"/>
  <c r="N35" i="9"/>
  <c r="N34" i="9"/>
  <c r="P33" i="9"/>
  <c r="O33" i="9"/>
  <c r="L33" i="9"/>
  <c r="K33" i="9"/>
  <c r="J33" i="9"/>
  <c r="I33" i="9"/>
  <c r="H33" i="9"/>
  <c r="G33" i="9"/>
  <c r="N32" i="9"/>
  <c r="N31" i="9"/>
  <c r="N30" i="9"/>
  <c r="N29" i="9"/>
  <c r="N28" i="9"/>
  <c r="N27" i="9"/>
  <c r="N26" i="9"/>
  <c r="P25" i="9"/>
  <c r="O25" i="9"/>
  <c r="L25" i="9"/>
  <c r="K25" i="9"/>
  <c r="J25" i="9"/>
  <c r="I25" i="9"/>
  <c r="H25" i="9"/>
  <c r="G25" i="9"/>
  <c r="N24" i="9"/>
  <c r="N23" i="9"/>
  <c r="N22" i="9"/>
  <c r="N21" i="9"/>
  <c r="N20" i="9"/>
  <c r="N19" i="9"/>
  <c r="N18" i="9"/>
  <c r="P17" i="9"/>
  <c r="O17" i="9"/>
  <c r="L17" i="9"/>
  <c r="K17" i="9"/>
  <c r="J17" i="9"/>
  <c r="I17" i="9"/>
  <c r="H17" i="9"/>
  <c r="G17" i="9"/>
  <c r="N16" i="9"/>
  <c r="N15" i="9"/>
  <c r="N14" i="9"/>
  <c r="N13" i="9"/>
  <c r="N12" i="9"/>
  <c r="N11" i="9"/>
  <c r="N10" i="9"/>
  <c r="P57" i="8"/>
  <c r="O57" i="8"/>
  <c r="L57" i="8"/>
  <c r="K57" i="8"/>
  <c r="J57" i="8"/>
  <c r="I57" i="8"/>
  <c r="H57" i="8"/>
  <c r="G57" i="8"/>
  <c r="N56" i="8"/>
  <c r="N55" i="8"/>
  <c r="N54" i="8"/>
  <c r="N53" i="8"/>
  <c r="N52" i="8"/>
  <c r="N51" i="8"/>
  <c r="N50" i="8"/>
  <c r="P49" i="8"/>
  <c r="O49" i="8"/>
  <c r="L49" i="8"/>
  <c r="K49" i="8"/>
  <c r="J49" i="8"/>
  <c r="I49" i="8"/>
  <c r="H49" i="8"/>
  <c r="G49" i="8"/>
  <c r="N48" i="8"/>
  <c r="N47" i="8"/>
  <c r="N46" i="8"/>
  <c r="N45" i="8"/>
  <c r="N44" i="8"/>
  <c r="N43" i="8"/>
  <c r="N42" i="8"/>
  <c r="P41" i="8"/>
  <c r="O41" i="8"/>
  <c r="L41" i="8"/>
  <c r="K41" i="8"/>
  <c r="J41" i="8"/>
  <c r="I41" i="8"/>
  <c r="H41" i="8"/>
  <c r="G41" i="8"/>
  <c r="N40" i="8"/>
  <c r="N39" i="8"/>
  <c r="N38" i="8"/>
  <c r="N37" i="8"/>
  <c r="N36" i="8"/>
  <c r="N35" i="8"/>
  <c r="N34" i="8"/>
  <c r="P33" i="8"/>
  <c r="O33" i="8"/>
  <c r="L33" i="8"/>
  <c r="K33" i="8"/>
  <c r="J33" i="8"/>
  <c r="I33" i="8"/>
  <c r="H33" i="8"/>
  <c r="G33" i="8"/>
  <c r="N32" i="8"/>
  <c r="N31" i="8"/>
  <c r="N30" i="8"/>
  <c r="N29" i="8"/>
  <c r="N28" i="8"/>
  <c r="N27" i="8"/>
  <c r="N26" i="8"/>
  <c r="P25" i="8"/>
  <c r="O25" i="8"/>
  <c r="L25" i="8"/>
  <c r="K25" i="8"/>
  <c r="J25" i="8"/>
  <c r="I25" i="8"/>
  <c r="H25" i="8"/>
  <c r="G25" i="8"/>
  <c r="N24" i="8"/>
  <c r="N23" i="8"/>
  <c r="N22" i="8"/>
  <c r="N21" i="8"/>
  <c r="N20" i="8"/>
  <c r="N19" i="8"/>
  <c r="N18" i="8"/>
  <c r="P17" i="8"/>
  <c r="O17" i="8"/>
  <c r="L17" i="8"/>
  <c r="K17" i="8"/>
  <c r="J17" i="8"/>
  <c r="I17" i="8"/>
  <c r="H17" i="8"/>
  <c r="G17" i="8"/>
  <c r="N16" i="8"/>
  <c r="N15" i="8"/>
  <c r="N14" i="8"/>
  <c r="N13" i="8"/>
  <c r="N12" i="8"/>
  <c r="N11" i="8"/>
  <c r="N10" i="8"/>
  <c r="P57" i="6"/>
  <c r="O57" i="6"/>
  <c r="L57" i="6"/>
  <c r="K57" i="6"/>
  <c r="J57" i="6"/>
  <c r="I57" i="6"/>
  <c r="H57" i="6"/>
  <c r="G57" i="6"/>
  <c r="N56" i="6"/>
  <c r="N55" i="6"/>
  <c r="N54" i="6"/>
  <c r="N53" i="6"/>
  <c r="N52" i="6"/>
  <c r="N51" i="6"/>
  <c r="N50" i="6"/>
  <c r="P49" i="6"/>
  <c r="O49" i="6"/>
  <c r="L49" i="6"/>
  <c r="K49" i="6"/>
  <c r="J49" i="6"/>
  <c r="I49" i="6"/>
  <c r="H49" i="6"/>
  <c r="G49" i="6"/>
  <c r="N48" i="6"/>
  <c r="N47" i="6"/>
  <c r="N46" i="6"/>
  <c r="N45" i="6"/>
  <c r="N44" i="6"/>
  <c r="N43" i="6"/>
  <c r="N42" i="6"/>
  <c r="P41" i="6"/>
  <c r="O41" i="6"/>
  <c r="L41" i="6"/>
  <c r="K41" i="6"/>
  <c r="J41" i="6"/>
  <c r="I41" i="6"/>
  <c r="H41" i="6"/>
  <c r="G41" i="6"/>
  <c r="N40" i="6"/>
  <c r="N39" i="6"/>
  <c r="N38" i="6"/>
  <c r="N37" i="6"/>
  <c r="N36" i="6"/>
  <c r="N35" i="6"/>
  <c r="N34" i="6"/>
  <c r="P33" i="6"/>
  <c r="O33" i="6"/>
  <c r="L33" i="6"/>
  <c r="K33" i="6"/>
  <c r="J33" i="6"/>
  <c r="I33" i="6"/>
  <c r="H33" i="6"/>
  <c r="G33" i="6"/>
  <c r="N32" i="6"/>
  <c r="N31" i="6"/>
  <c r="N30" i="6"/>
  <c r="N29" i="6"/>
  <c r="N28" i="6"/>
  <c r="N27" i="6"/>
  <c r="N26" i="6"/>
  <c r="P25" i="6"/>
  <c r="O25" i="6"/>
  <c r="L25" i="6"/>
  <c r="K25" i="6"/>
  <c r="J25" i="6"/>
  <c r="I25" i="6"/>
  <c r="H25" i="6"/>
  <c r="G25" i="6"/>
  <c r="N24" i="6"/>
  <c r="N23" i="6"/>
  <c r="N22" i="6"/>
  <c r="N21" i="6"/>
  <c r="N20" i="6"/>
  <c r="N19" i="6"/>
  <c r="N18" i="6"/>
  <c r="P17" i="6"/>
  <c r="O17" i="6"/>
  <c r="L17" i="6"/>
  <c r="K17" i="6"/>
  <c r="J17" i="6"/>
  <c r="I17" i="6"/>
  <c r="G17" i="6"/>
  <c r="N16" i="6"/>
  <c r="N15" i="6"/>
  <c r="N14" i="6"/>
  <c r="N13" i="6"/>
  <c r="N12" i="6"/>
  <c r="N11" i="6"/>
  <c r="N10" i="6"/>
  <c r="P57" i="7"/>
  <c r="O57" i="7"/>
  <c r="L57" i="7"/>
  <c r="K57" i="7"/>
  <c r="J57" i="7"/>
  <c r="I57" i="7"/>
  <c r="H57" i="7"/>
  <c r="G57" i="7"/>
  <c r="N56" i="7"/>
  <c r="N55" i="7"/>
  <c r="N54" i="7"/>
  <c r="N53" i="7"/>
  <c r="N52" i="7"/>
  <c r="N51" i="7"/>
  <c r="N50" i="7"/>
  <c r="P49" i="7"/>
  <c r="O49" i="7"/>
  <c r="L49" i="7"/>
  <c r="K49" i="7"/>
  <c r="J49" i="7"/>
  <c r="I49" i="7"/>
  <c r="H49" i="7"/>
  <c r="G49" i="7"/>
  <c r="N48" i="7"/>
  <c r="N47" i="7"/>
  <c r="N46" i="7"/>
  <c r="N45" i="7"/>
  <c r="N44" i="7"/>
  <c r="N43" i="7"/>
  <c r="N42" i="7"/>
  <c r="P41" i="7"/>
  <c r="O41" i="7"/>
  <c r="L41" i="7"/>
  <c r="K41" i="7"/>
  <c r="J41" i="7"/>
  <c r="I41" i="7"/>
  <c r="H41" i="7"/>
  <c r="G41" i="7"/>
  <c r="N40" i="7"/>
  <c r="N39" i="7"/>
  <c r="N38" i="7"/>
  <c r="N37" i="7"/>
  <c r="N36" i="7"/>
  <c r="N35" i="7"/>
  <c r="N34" i="7"/>
  <c r="P33" i="7"/>
  <c r="O33" i="7"/>
  <c r="L33" i="7"/>
  <c r="K33" i="7"/>
  <c r="J33" i="7"/>
  <c r="I33" i="7"/>
  <c r="H33" i="7"/>
  <c r="G33" i="7"/>
  <c r="N32" i="7"/>
  <c r="N31" i="7"/>
  <c r="N30" i="7"/>
  <c r="N29" i="7"/>
  <c r="N28" i="7"/>
  <c r="N27" i="7"/>
  <c r="N26" i="7"/>
  <c r="P25" i="7"/>
  <c r="O25" i="7"/>
  <c r="L25" i="7"/>
  <c r="K25" i="7"/>
  <c r="J25" i="7"/>
  <c r="I25" i="7"/>
  <c r="H25" i="7"/>
  <c r="G25" i="7"/>
  <c r="N24" i="7"/>
  <c r="N23" i="7"/>
  <c r="N22" i="7"/>
  <c r="N21" i="7"/>
  <c r="N20" i="7"/>
  <c r="N19" i="7"/>
  <c r="N18" i="7"/>
  <c r="P17" i="7"/>
  <c r="O17" i="7"/>
  <c r="L17" i="7"/>
  <c r="K17" i="7"/>
  <c r="J17" i="7"/>
  <c r="I17" i="7"/>
  <c r="H17" i="7"/>
  <c r="G17" i="7"/>
  <c r="N16" i="7"/>
  <c r="N15" i="7"/>
  <c r="N14" i="7"/>
  <c r="N13" i="7"/>
  <c r="N12" i="7"/>
  <c r="N11" i="7"/>
  <c r="N10" i="7"/>
  <c r="H41" i="1"/>
  <c r="I41" i="1"/>
  <c r="J41" i="1"/>
  <c r="K41" i="1"/>
  <c r="L41" i="1"/>
  <c r="I33" i="1"/>
  <c r="J33" i="1"/>
  <c r="K33" i="1"/>
  <c r="L33" i="1"/>
  <c r="H33" i="1"/>
  <c r="K17" i="1"/>
  <c r="O57" i="1"/>
  <c r="P57" i="1"/>
  <c r="O49" i="1"/>
  <c r="P49" i="1"/>
  <c r="O41" i="1"/>
  <c r="P41" i="1"/>
  <c r="O33" i="1"/>
  <c r="P33" i="1"/>
  <c r="O25" i="1"/>
  <c r="P25" i="1"/>
  <c r="P17" i="1"/>
  <c r="G41" i="1"/>
  <c r="G33" i="1"/>
  <c r="N10" i="1"/>
  <c r="N11" i="1"/>
  <c r="N12" i="1"/>
  <c r="N14" i="1"/>
  <c r="N15" i="1"/>
  <c r="N16" i="1"/>
  <c r="N18" i="1"/>
  <c r="N19" i="1"/>
  <c r="N20" i="1"/>
  <c r="N21" i="1"/>
  <c r="N22" i="1"/>
  <c r="N23" i="1"/>
  <c r="N24" i="1"/>
  <c r="N26" i="1"/>
  <c r="N27" i="1"/>
  <c r="N28" i="1"/>
  <c r="N29" i="1"/>
  <c r="N30" i="1"/>
  <c r="N31" i="1"/>
  <c r="N32" i="1"/>
  <c r="N34" i="1"/>
  <c r="N35" i="1"/>
  <c r="N36" i="1"/>
  <c r="N37" i="1"/>
  <c r="N38" i="1"/>
  <c r="N39" i="1"/>
  <c r="N40" i="1"/>
  <c r="N42" i="1"/>
  <c r="N43" i="1"/>
  <c r="N44" i="1"/>
  <c r="N45" i="1"/>
  <c r="N46" i="1"/>
  <c r="N47" i="1"/>
  <c r="N48" i="1"/>
  <c r="N50" i="1"/>
  <c r="N51" i="1"/>
  <c r="N52" i="1"/>
  <c r="N53" i="1"/>
  <c r="N54" i="1"/>
  <c r="N55" i="1"/>
  <c r="N56" i="1"/>
  <c r="L17" i="1"/>
  <c r="L25" i="1"/>
  <c r="L49" i="1"/>
  <c r="L57" i="1"/>
  <c r="K25" i="1"/>
  <c r="K49" i="1"/>
  <c r="K57" i="1"/>
  <c r="J17" i="1"/>
  <c r="J25" i="1"/>
  <c r="J49" i="1"/>
  <c r="J57" i="1"/>
  <c r="I17" i="1"/>
  <c r="I25" i="1"/>
  <c r="I49" i="1"/>
  <c r="I57" i="1"/>
  <c r="H17" i="1"/>
  <c r="H25" i="1"/>
  <c r="H49" i="1"/>
  <c r="H57" i="1"/>
  <c r="G17" i="1"/>
  <c r="G25" i="1"/>
  <c r="G49" i="1"/>
  <c r="G57" i="1"/>
  <c r="O58" i="1" l="1"/>
  <c r="N49" i="7"/>
  <c r="N49" i="8"/>
  <c r="N49" i="2"/>
  <c r="P58" i="3"/>
  <c r="N41" i="4"/>
  <c r="G58" i="11"/>
  <c r="K58" i="11"/>
  <c r="N25" i="11"/>
  <c r="N33" i="11"/>
  <c r="N57" i="1"/>
  <c r="N33" i="1"/>
  <c r="H58" i="7"/>
  <c r="L58" i="7"/>
  <c r="N57" i="7"/>
  <c r="G58" i="8"/>
  <c r="K58" i="8"/>
  <c r="N49" i="9"/>
  <c r="I58" i="2"/>
  <c r="N25" i="2"/>
  <c r="J58" i="2"/>
  <c r="N41" i="2"/>
  <c r="H58" i="2"/>
  <c r="I58" i="4"/>
  <c r="N25" i="4"/>
  <c r="P58" i="1"/>
  <c r="N49" i="10"/>
  <c r="G58" i="5"/>
  <c r="N49" i="11"/>
  <c r="L58" i="1"/>
  <c r="J58" i="7"/>
  <c r="P58" i="7"/>
  <c r="G58" i="6"/>
  <c r="K58" i="6"/>
  <c r="N33" i="6"/>
  <c r="N49" i="6"/>
  <c r="G58" i="9"/>
  <c r="K58" i="9"/>
  <c r="N33" i="9"/>
  <c r="I58" i="10"/>
  <c r="N25" i="10"/>
  <c r="J58" i="10"/>
  <c r="N41" i="10"/>
  <c r="H58" i="10"/>
  <c r="L58" i="10"/>
  <c r="N17" i="5"/>
  <c r="N25" i="5"/>
  <c r="I58" i="5"/>
  <c r="P58" i="5"/>
  <c r="N41" i="5"/>
  <c r="K58" i="5"/>
  <c r="N49" i="5"/>
  <c r="N57" i="5"/>
  <c r="N17" i="12"/>
  <c r="K58" i="10"/>
  <c r="N17" i="10"/>
  <c r="O58" i="10"/>
  <c r="P58" i="10"/>
  <c r="N57" i="10"/>
  <c r="G58" i="10"/>
  <c r="N33" i="10"/>
  <c r="I58" i="9"/>
  <c r="N25" i="9"/>
  <c r="J58" i="9"/>
  <c r="N41" i="9"/>
  <c r="H58" i="9"/>
  <c r="L58" i="9"/>
  <c r="P58" i="9"/>
  <c r="N57" i="9"/>
  <c r="N17" i="9"/>
  <c r="O58" i="9"/>
  <c r="N33" i="8"/>
  <c r="P58" i="8"/>
  <c r="N57" i="8"/>
  <c r="N17" i="8"/>
  <c r="O58" i="8"/>
  <c r="I58" i="8"/>
  <c r="N25" i="8"/>
  <c r="J58" i="8"/>
  <c r="N41" i="8"/>
  <c r="H58" i="8"/>
  <c r="L58" i="8"/>
  <c r="N25" i="6"/>
  <c r="H58" i="6"/>
  <c r="I58" i="6"/>
  <c r="J58" i="6"/>
  <c r="P58" i="6"/>
  <c r="N17" i="6"/>
  <c r="L58" i="6"/>
  <c r="O58" i="6"/>
  <c r="N41" i="6"/>
  <c r="N57" i="6"/>
  <c r="N17" i="7"/>
  <c r="I58" i="7"/>
  <c r="O58" i="7"/>
  <c r="N41" i="7"/>
  <c r="G58" i="7"/>
  <c r="K58" i="7"/>
  <c r="N25" i="7"/>
  <c r="N33" i="7"/>
  <c r="H58" i="1"/>
  <c r="I58" i="1"/>
  <c r="G58" i="1"/>
  <c r="J58" i="1"/>
  <c r="N49" i="1"/>
  <c r="N41" i="1"/>
  <c r="N25" i="1"/>
  <c r="N17" i="1"/>
  <c r="K58" i="1"/>
  <c r="P58" i="2"/>
  <c r="G58" i="2"/>
  <c r="K58" i="2"/>
  <c r="N33" i="2"/>
  <c r="N17" i="2"/>
  <c r="O58" i="2"/>
  <c r="L58" i="2"/>
  <c r="N57" i="2"/>
  <c r="I58" i="3"/>
  <c r="N25" i="3"/>
  <c r="J58" i="3"/>
  <c r="N41" i="3"/>
  <c r="H58" i="3"/>
  <c r="L58" i="3"/>
  <c r="N57" i="3"/>
  <c r="G58" i="3"/>
  <c r="K58" i="3"/>
  <c r="N33" i="3"/>
  <c r="N49" i="3"/>
  <c r="N17" i="3"/>
  <c r="O58" i="3"/>
  <c r="N33" i="4"/>
  <c r="H58" i="4"/>
  <c r="N17" i="4"/>
  <c r="J58" i="4"/>
  <c r="P58" i="4"/>
  <c r="N49" i="4"/>
  <c r="N57" i="4"/>
  <c r="G58" i="4"/>
  <c r="K58" i="4"/>
  <c r="L58" i="4"/>
  <c r="O58" i="4"/>
  <c r="N33" i="5"/>
  <c r="H58" i="5"/>
  <c r="L58" i="5"/>
  <c r="J58" i="5"/>
  <c r="O58" i="5"/>
  <c r="N17" i="11"/>
  <c r="H58" i="11"/>
  <c r="L58" i="11"/>
  <c r="N57" i="11"/>
  <c r="I58" i="11"/>
  <c r="O58" i="11"/>
  <c r="N41" i="11"/>
  <c r="J58" i="11"/>
  <c r="P58" i="11"/>
  <c r="H58" i="12"/>
  <c r="N41" i="12"/>
  <c r="L58" i="12"/>
  <c r="J58" i="12"/>
  <c r="P58" i="12"/>
  <c r="N49" i="12"/>
  <c r="N57" i="12"/>
  <c r="G58" i="12"/>
  <c r="K58" i="12"/>
  <c r="N33" i="12"/>
  <c r="I58" i="12"/>
  <c r="O58" i="12"/>
  <c r="N25" i="12"/>
  <c r="N58" i="10" l="1"/>
  <c r="N58" i="9"/>
  <c r="N58" i="6"/>
  <c r="N58" i="8"/>
  <c r="N58" i="4"/>
  <c r="N58" i="7"/>
  <c r="N58" i="3"/>
  <c r="N58" i="5"/>
  <c r="N58" i="2"/>
  <c r="N58" i="1"/>
  <c r="N58" i="11"/>
  <c r="N58" i="12"/>
</calcChain>
</file>

<file path=xl/sharedStrings.xml><?xml version="1.0" encoding="utf-8"?>
<sst xmlns="http://schemas.openxmlformats.org/spreadsheetml/2006/main" count="1463" uniqueCount="57">
  <si>
    <t>ROGERS STATE UNIVERSITY</t>
  </si>
  <si>
    <t>EMPLOYEE MONTHLY TIME AND LEAVE REPORT</t>
  </si>
  <si>
    <t>BUDGET NUMBER    (MANDATORY)</t>
  </si>
  <si>
    <t>EMPLOYEE'S  NAME</t>
  </si>
  <si>
    <t xml:space="preserve">Time Sheets due </t>
  </si>
  <si>
    <t>Actual Time Worked</t>
  </si>
  <si>
    <t>TOTAL</t>
  </si>
  <si>
    <t>HOLIDAY</t>
  </si>
  <si>
    <t xml:space="preserve"> HOURS OF LEAVE USED</t>
  </si>
  <si>
    <t>1st of each month</t>
  </si>
  <si>
    <t>TIME</t>
  </si>
  <si>
    <t>HRS</t>
  </si>
  <si>
    <t>Enter</t>
  </si>
  <si>
    <t>VAC</t>
  </si>
  <si>
    <t>SICK</t>
  </si>
  <si>
    <t>COMP</t>
  </si>
  <si>
    <t>OTHER</t>
  </si>
  <si>
    <t>HOURS</t>
  </si>
  <si>
    <t>Comp</t>
  </si>
  <si>
    <t>Holiday</t>
  </si>
  <si>
    <t xml:space="preserve">Month:  </t>
  </si>
  <si>
    <t>IN</t>
  </si>
  <si>
    <t>OUT</t>
  </si>
  <si>
    <t>WORKED</t>
  </si>
  <si>
    <t>Hol Hrs</t>
  </si>
  <si>
    <t>Used</t>
  </si>
  <si>
    <t>Reported</t>
  </si>
  <si>
    <t>Accrued</t>
  </si>
  <si>
    <t>DAY</t>
  </si>
  <si>
    <t>DATE</t>
  </si>
  <si>
    <t xml:space="preserve">SUN </t>
  </si>
  <si>
    <t xml:space="preserve"> </t>
  </si>
  <si>
    <t xml:space="preserve">TUES </t>
  </si>
  <si>
    <t xml:space="preserve">WED </t>
  </si>
  <si>
    <t xml:space="preserve">THUR </t>
  </si>
  <si>
    <t xml:space="preserve">FRI </t>
  </si>
  <si>
    <t xml:space="preserve">SAT </t>
  </si>
  <si>
    <t xml:space="preserve"> WEEK  1  TOTALS</t>
  </si>
  <si>
    <t xml:space="preserve"> WEEK  2  TOTALS</t>
  </si>
  <si>
    <t xml:space="preserve"> WEEK  5  TOTALS</t>
  </si>
  <si>
    <t>MON</t>
  </si>
  <si>
    <t xml:space="preserve"> WEEK  6  TOTALS</t>
  </si>
  <si>
    <t>PREPARED BY: ________________________________________________</t>
  </si>
  <si>
    <t>Date</t>
  </si>
  <si>
    <t>APPROVED BY: ________________________________________________</t>
  </si>
  <si>
    <r>
      <t xml:space="preserve">    </t>
    </r>
    <r>
      <rPr>
        <b/>
        <sz val="8"/>
        <rFont val="Arial"/>
        <family val="2"/>
      </rPr>
      <t xml:space="preserve"> Part Time ______  Full Time ______  </t>
    </r>
  </si>
  <si>
    <t>EMPLOYEE ID NUMBER</t>
  </si>
  <si>
    <t>WEEK 3 TOTALS</t>
  </si>
  <si>
    <t>WEEK 4 TOTALS</t>
  </si>
  <si>
    <t xml:space="preserve">  TOTAL HOURS IN MONTH  =</t>
  </si>
  <si>
    <t>Military Time Cheat Sheet</t>
  </si>
  <si>
    <t>Military</t>
  </si>
  <si>
    <t>Standard</t>
  </si>
  <si>
    <t>PM</t>
  </si>
  <si>
    <t>24:00</t>
  </si>
  <si>
    <t>AM</t>
  </si>
  <si>
    <r>
      <t>Enter in</t>
    </r>
    <r>
      <rPr>
        <b/>
        <u/>
        <sz val="12"/>
        <color rgb="FFFF0000"/>
        <rFont val="Arial"/>
        <family val="2"/>
      </rPr>
      <t xml:space="preserve"> Military time</t>
    </r>
    <r>
      <rPr>
        <b/>
        <sz val="12"/>
        <color rgb="FFFF0000"/>
        <rFont val="Arial"/>
        <family val="2"/>
      </rPr>
      <t xml:space="preserve"> with a colon and DO NOT skip columns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</si>
</sst>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/dd/yy"/>
    <numFmt numFmtId="165" formatCode="0\:00_)"/>
    <numFmt numFmtId="166" formatCode="[$-409]mmm\-yy;@"/>
  </numFmts>
  <fonts count="2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color indexed="10"/>
      <name val="Times New Roman"/>
      <family val="1"/>
    </font>
    <font>
      <b/>
      <sz val="9"/>
      <name val="Times New Roman"/>
      <family val="1"/>
    </font>
    <font>
      <b/>
      <sz val="9"/>
      <color indexed="43"/>
      <name val="Times New Roman"/>
      <family val="1"/>
    </font>
    <font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b/>
      <sz val="10"/>
      <name val="MS Sans Serif"/>
      <family val="2"/>
    </font>
    <font>
      <b/>
      <sz val="7"/>
      <name val="MS Sans Serif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rgb="FFFF0000"/>
      <name val="Arial"/>
      <family val="2"/>
    </font>
    <font>
      <b/>
      <sz val="10"/>
      <name val="MS Sans Serif"/>
    </font>
    <font>
      <sz val="10"/>
      <name val="MS Sans Serif"/>
      <family val="2"/>
    </font>
    <font>
      <b/>
      <u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gray125">
        <bgColor indexed="9"/>
      </patternFill>
    </fill>
    <fill>
      <patternFill patternType="gray125">
        <fgColor indexed="8"/>
      </patternFill>
    </fill>
    <fill>
      <patternFill patternType="solid">
        <fgColor indexed="65"/>
        <bgColor indexed="8"/>
      </patternFill>
    </fill>
    <fill>
      <patternFill patternType="solid">
        <fgColor indexed="4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03">
    <xf numFmtId="0" fontId="0" fillId="0" borderId="0" xfId="0"/>
    <xf numFmtId="0" fontId="2" fillId="0" borderId="1" xfId="0" applyFont="1" applyBorder="1" applyAlignment="1">
      <alignment horizontal="centerContinuous"/>
    </xf>
    <xf numFmtId="164" fontId="2" fillId="0" borderId="2" xfId="0" applyNumberFormat="1" applyFont="1" applyBorder="1" applyAlignment="1">
      <alignment horizontal="centerContinuous"/>
    </xf>
    <xf numFmtId="165" fontId="2" fillId="0" borderId="2" xfId="0" applyNumberFormat="1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1" fillId="0" borderId="0" xfId="0" applyFont="1"/>
    <xf numFmtId="0" fontId="4" fillId="0" borderId="3" xfId="0" applyFont="1" applyBorder="1" applyAlignment="1">
      <alignment horizontal="centerContinuous"/>
    </xf>
    <xf numFmtId="164" fontId="4" fillId="0" borderId="4" xfId="0" applyNumberFormat="1" applyFont="1" applyBorder="1" applyAlignment="1">
      <alignment horizontal="centerContinuous"/>
    </xf>
    <xf numFmtId="165" fontId="4" fillId="0" borderId="4" xfId="0" applyNumberFormat="1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2" borderId="1" xfId="0" applyFont="1" applyFill="1" applyBorder="1" applyAlignment="1">
      <alignment horizontal="centerContinuous"/>
    </xf>
    <xf numFmtId="0" fontId="5" fillId="2" borderId="2" xfId="0" applyFont="1" applyFill="1" applyBorder="1" applyAlignment="1">
      <alignment horizontal="centerContinuous"/>
    </xf>
    <xf numFmtId="0" fontId="5" fillId="2" borderId="5" xfId="0" applyFont="1" applyFill="1" applyBorder="1" applyAlignment="1">
      <alignment horizontal="centerContinuous"/>
    </xf>
    <xf numFmtId="0" fontId="6" fillId="0" borderId="1" xfId="0" quotePrefix="1" applyFont="1" applyBorder="1" applyAlignment="1">
      <alignment horizontal="centerContinuous"/>
    </xf>
    <xf numFmtId="164" fontId="6" fillId="0" borderId="2" xfId="0" quotePrefix="1" applyNumberFormat="1" applyFont="1" applyBorder="1" applyAlignment="1">
      <alignment horizontal="centerContinuous"/>
    </xf>
    <xf numFmtId="165" fontId="6" fillId="0" borderId="6" xfId="0" quotePrefix="1" applyNumberFormat="1" applyFont="1" applyBorder="1" applyAlignment="1">
      <alignment horizontal="centerContinuous"/>
    </xf>
    <xf numFmtId="165" fontId="6" fillId="0" borderId="7" xfId="0" applyNumberFormat="1" applyFont="1" applyBorder="1"/>
    <xf numFmtId="165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7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Continuous"/>
      <protection locked="0"/>
    </xf>
    <xf numFmtId="0" fontId="2" fillId="0" borderId="8" xfId="0" applyFont="1" applyBorder="1" applyAlignment="1" applyProtection="1">
      <alignment horizontal="centerContinuous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centerContinuous"/>
      <protection locked="0"/>
    </xf>
    <xf numFmtId="0" fontId="3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165" fontId="4" fillId="1" borderId="11" xfId="0" applyNumberFormat="1" applyFont="1" applyFill="1" applyBorder="1" applyAlignment="1">
      <alignment horizontal="centerContinuous"/>
    </xf>
    <xf numFmtId="165" fontId="4" fillId="1" borderId="12" xfId="0" applyNumberFormat="1" applyFont="1" applyFill="1" applyBorder="1" applyAlignment="1">
      <alignment horizontal="centerContinuous"/>
    </xf>
    <xf numFmtId="165" fontId="4" fillId="1" borderId="13" xfId="0" applyNumberFormat="1" applyFont="1" applyFill="1" applyBorder="1" applyAlignment="1">
      <alignment horizontal="centerContinuous"/>
    </xf>
    <xf numFmtId="0" fontId="10" fillId="3" borderId="14" xfId="0" quotePrefix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1" borderId="16" xfId="0" quotePrefix="1" applyFont="1" applyFill="1" applyBorder="1" applyAlignment="1">
      <alignment horizontal="centerContinuous"/>
    </xf>
    <xf numFmtId="0" fontId="3" fillId="1" borderId="17" xfId="0" quotePrefix="1" applyFont="1" applyFill="1" applyBorder="1" applyAlignment="1">
      <alignment horizontal="centerContinuous"/>
    </xf>
    <xf numFmtId="0" fontId="3" fillId="1" borderId="18" xfId="0" quotePrefix="1" applyFont="1" applyFill="1" applyBorder="1" applyAlignment="1">
      <alignment horizontal="centerContinuous"/>
    </xf>
    <xf numFmtId="0" fontId="3" fillId="1" borderId="19" xfId="0" quotePrefix="1" applyFont="1" applyFill="1" applyBorder="1" applyAlignment="1">
      <alignment horizontal="centerContinuous"/>
    </xf>
    <xf numFmtId="0" fontId="10" fillId="3" borderId="20" xfId="0" applyFont="1" applyFill="1" applyBorder="1" applyAlignment="1">
      <alignment horizontal="center"/>
    </xf>
    <xf numFmtId="0" fontId="3" fillId="0" borderId="17" xfId="0" applyFont="1" applyBorder="1" applyAlignment="1">
      <alignment horizontal="centerContinuous"/>
    </xf>
    <xf numFmtId="0" fontId="3" fillId="0" borderId="19" xfId="0" applyFont="1" applyBorder="1" applyAlignment="1">
      <alignment horizontal="centerContinuous"/>
    </xf>
    <xf numFmtId="0" fontId="3" fillId="0" borderId="21" xfId="0" applyFont="1" applyBorder="1" applyAlignment="1">
      <alignment horizontal="centerContinuous"/>
    </xf>
    <xf numFmtId="164" fontId="3" fillId="0" borderId="22" xfId="0" applyNumberFormat="1" applyFont="1" applyBorder="1" applyAlignment="1">
      <alignment horizontal="centerContinuous"/>
    </xf>
    <xf numFmtId="165" fontId="4" fillId="1" borderId="23" xfId="0" applyNumberFormat="1" applyFont="1" applyFill="1" applyBorder="1" applyAlignment="1">
      <alignment horizontal="centerContinuous"/>
    </xf>
    <xf numFmtId="0" fontId="10" fillId="3" borderId="24" xfId="0" applyFont="1" applyFill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5" xfId="0" quotePrefix="1" applyFont="1" applyBorder="1" applyAlignment="1">
      <alignment horizontal="center"/>
    </xf>
    <xf numFmtId="0" fontId="10" fillId="0" borderId="26" xfId="0" quotePrefix="1" applyFont="1" applyBorder="1" applyAlignment="1">
      <alignment horizontal="center"/>
    </xf>
    <xf numFmtId="0" fontId="10" fillId="0" borderId="27" xfId="0" applyFont="1" applyBorder="1" applyAlignment="1">
      <alignment horizontal="centerContinuous"/>
    </xf>
    <xf numFmtId="0" fontId="10" fillId="0" borderId="8" xfId="0" applyFont="1" applyBorder="1" applyAlignment="1">
      <alignment horizontal="centerContinuous"/>
    </xf>
    <xf numFmtId="0" fontId="10" fillId="3" borderId="28" xfId="0" applyFont="1" applyFill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165" fontId="1" fillId="0" borderId="31" xfId="0" quotePrefix="1" applyNumberFormat="1" applyFont="1" applyBorder="1" applyAlignment="1">
      <alignment horizontal="center"/>
    </xf>
    <xf numFmtId="165" fontId="1" fillId="0" borderId="32" xfId="0" quotePrefix="1" applyNumberFormat="1" applyFont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3" xfId="0" applyFont="1" applyBorder="1" applyAlignment="1">
      <alignment horizontal="centerContinuous"/>
    </xf>
    <xf numFmtId="0" fontId="10" fillId="0" borderId="22" xfId="0" applyFont="1" applyBorder="1" applyAlignment="1">
      <alignment horizontal="centerContinuous"/>
    </xf>
    <xf numFmtId="0" fontId="3" fillId="3" borderId="34" xfId="0" applyFont="1" applyFill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164" fontId="3" fillId="0" borderId="0" xfId="0" applyNumberFormat="1" applyFont="1" applyAlignment="1">
      <alignment horizontal="centerContinuous"/>
    </xf>
    <xf numFmtId="165" fontId="1" fillId="0" borderId="36" xfId="0" quotePrefix="1" applyNumberFormat="1" applyFont="1" applyBorder="1" applyAlignment="1">
      <alignment horizontal="center"/>
    </xf>
    <xf numFmtId="165" fontId="1" fillId="0" borderId="37" xfId="0" quotePrefix="1" applyNumberFormat="1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14" fontId="4" fillId="5" borderId="40" xfId="0" applyNumberFormat="1" applyFont="1" applyFill="1" applyBorder="1" applyAlignment="1">
      <alignment horizontal="left"/>
    </xf>
    <xf numFmtId="164" fontId="4" fillId="5" borderId="36" xfId="0" quotePrefix="1" applyNumberFormat="1" applyFont="1" applyFill="1" applyBorder="1" applyAlignment="1">
      <alignment horizontal="centerContinuous"/>
    </xf>
    <xf numFmtId="14" fontId="4" fillId="5" borderId="41" xfId="0" applyNumberFormat="1" applyFont="1" applyFill="1" applyBorder="1" applyAlignment="1">
      <alignment horizontal="left"/>
    </xf>
    <xf numFmtId="14" fontId="4" fillId="5" borderId="42" xfId="0" applyNumberFormat="1" applyFont="1" applyFill="1" applyBorder="1" applyAlignment="1">
      <alignment horizontal="left"/>
    </xf>
    <xf numFmtId="0" fontId="4" fillId="1" borderId="40" xfId="0" applyFont="1" applyFill="1" applyBorder="1"/>
    <xf numFmtId="164" fontId="4" fillId="1" borderId="37" xfId="0" applyNumberFormat="1" applyFont="1" applyFill="1" applyBorder="1"/>
    <xf numFmtId="164" fontId="4" fillId="5" borderId="37" xfId="0" applyNumberFormat="1" applyFont="1" applyFill="1" applyBorder="1" applyAlignment="1">
      <alignment horizontal="right"/>
    </xf>
    <xf numFmtId="0" fontId="4" fillId="5" borderId="40" xfId="0" applyFont="1" applyFill="1" applyBorder="1"/>
    <xf numFmtId="164" fontId="4" fillId="5" borderId="37" xfId="0" applyNumberFormat="1" applyFont="1" applyFill="1" applyBorder="1"/>
    <xf numFmtId="164" fontId="4" fillId="5" borderId="36" xfId="0" quotePrefix="1" applyNumberFormat="1" applyFont="1" applyFill="1" applyBorder="1" applyAlignment="1">
      <alignment horizontal="right"/>
    </xf>
    <xf numFmtId="0" fontId="1" fillId="1" borderId="7" xfId="0" applyFont="1" applyFill="1" applyBorder="1"/>
    <xf numFmtId="165" fontId="11" fillId="1" borderId="0" xfId="0" quotePrefix="1" applyNumberFormat="1" applyFont="1" applyFill="1" applyAlignment="1">
      <alignment horizontal="left"/>
    </xf>
    <xf numFmtId="0" fontId="12" fillId="0" borderId="1" xfId="0" quotePrefix="1" applyFont="1" applyBorder="1" applyAlignment="1">
      <alignment horizontal="left"/>
    </xf>
    <xf numFmtId="164" fontId="13" fillId="0" borderId="2" xfId="0" applyNumberFormat="1" applyFont="1" applyBorder="1"/>
    <xf numFmtId="165" fontId="13" fillId="0" borderId="2" xfId="0" applyNumberFormat="1" applyFont="1" applyBorder="1"/>
    <xf numFmtId="165" fontId="1" fillId="0" borderId="2" xfId="0" applyNumberFormat="1" applyFont="1" applyBorder="1"/>
    <xf numFmtId="0" fontId="1" fillId="0" borderId="2" xfId="0" quotePrefix="1" applyFont="1" applyBorder="1" applyAlignment="1">
      <alignment horizontal="fill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" fontId="1" fillId="0" borderId="43" xfId="0" applyNumberFormat="1" applyFont="1" applyBorder="1" applyAlignment="1">
      <alignment horizontal="center"/>
    </xf>
    <xf numFmtId="0" fontId="1" fillId="0" borderId="44" xfId="0" applyFont="1" applyBorder="1"/>
    <xf numFmtId="0" fontId="12" fillId="0" borderId="7" xfId="0" quotePrefix="1" applyFont="1" applyBorder="1" applyAlignment="1">
      <alignment horizontal="left"/>
    </xf>
    <xf numFmtId="164" fontId="13" fillId="0" borderId="0" xfId="0" applyNumberFormat="1" applyFont="1"/>
    <xf numFmtId="165" fontId="13" fillId="0" borderId="0" xfId="0" applyNumberFormat="1" applyFont="1"/>
    <xf numFmtId="165" fontId="1" fillId="0" borderId="0" xfId="0" applyNumberFormat="1" applyFont="1"/>
    <xf numFmtId="0" fontId="1" fillId="0" borderId="0" xfId="0" quotePrefix="1" applyFont="1" applyAlignment="1">
      <alignment horizontal="fill"/>
    </xf>
    <xf numFmtId="0" fontId="11" fillId="0" borderId="7" xfId="0" quotePrefix="1" applyFont="1" applyBorder="1" applyAlignment="1">
      <alignment horizontal="left"/>
    </xf>
    <xf numFmtId="164" fontId="11" fillId="0" borderId="0" xfId="0" applyNumberFormat="1" applyFont="1"/>
    <xf numFmtId="165" fontId="11" fillId="0" borderId="0" xfId="0" applyNumberFormat="1" applyFont="1"/>
    <xf numFmtId="165" fontId="11" fillId="0" borderId="0" xfId="0" quotePrefix="1" applyNumberFormat="1" applyFont="1" applyAlignment="1">
      <alignment horizontal="left"/>
    </xf>
    <xf numFmtId="0" fontId="14" fillId="0" borderId="0" xfId="0" applyFont="1"/>
    <xf numFmtId="0" fontId="11" fillId="0" borderId="0" xfId="0" applyFont="1"/>
    <xf numFmtId="0" fontId="11" fillId="0" borderId="0" xfId="0" quotePrefix="1" applyFont="1" applyAlignment="1">
      <alignment horizontal="right"/>
    </xf>
    <xf numFmtId="0" fontId="11" fillId="0" borderId="44" xfId="0" quotePrefix="1" applyFont="1" applyBorder="1" applyAlignment="1">
      <alignment horizontal="right"/>
    </xf>
    <xf numFmtId="0" fontId="1" fillId="0" borderId="7" xfId="0" applyFont="1" applyBorder="1"/>
    <xf numFmtId="164" fontId="14" fillId="0" borderId="0" xfId="0" applyNumberFormat="1" applyFont="1"/>
    <xf numFmtId="165" fontId="15" fillId="0" borderId="0" xfId="0" applyNumberFormat="1" applyFont="1" applyAlignment="1">
      <alignment horizontal="left" vertical="top"/>
    </xf>
    <xf numFmtId="165" fontId="14" fillId="0" borderId="0" xfId="0" applyNumberFormat="1" applyFont="1"/>
    <xf numFmtId="0" fontId="13" fillId="0" borderId="0" xfId="0" applyFont="1"/>
    <xf numFmtId="0" fontId="11" fillId="0" borderId="44" xfId="0" applyFont="1" applyBorder="1"/>
    <xf numFmtId="0" fontId="1" fillId="0" borderId="3" xfId="0" applyFont="1" applyBorder="1"/>
    <xf numFmtId="164" fontId="11" fillId="0" borderId="4" xfId="0" applyNumberFormat="1" applyFont="1" applyBorder="1"/>
    <xf numFmtId="165" fontId="15" fillId="0" borderId="4" xfId="0" applyNumberFormat="1" applyFont="1" applyBorder="1" applyAlignment="1">
      <alignment horizontal="left" vertical="top"/>
    </xf>
    <xf numFmtId="165" fontId="11" fillId="0" borderId="4" xfId="0" applyNumberFormat="1" applyFont="1" applyBorder="1"/>
    <xf numFmtId="0" fontId="11" fillId="0" borderId="4" xfId="0" applyFont="1" applyBorder="1"/>
    <xf numFmtId="0" fontId="0" fillId="0" borderId="4" xfId="0" applyBorder="1"/>
    <xf numFmtId="0" fontId="1" fillId="0" borderId="4" xfId="0" applyFont="1" applyBorder="1"/>
    <xf numFmtId="0" fontId="11" fillId="0" borderId="4" xfId="0" quotePrefix="1" applyFont="1" applyBorder="1" applyAlignment="1">
      <alignment horizontal="right"/>
    </xf>
    <xf numFmtId="0" fontId="11" fillId="0" borderId="45" xfId="0" applyFont="1" applyBorder="1"/>
    <xf numFmtId="164" fontId="1" fillId="0" borderId="0" xfId="0" applyNumberFormat="1" applyFont="1"/>
    <xf numFmtId="0" fontId="16" fillId="0" borderId="31" xfId="0" applyFont="1" applyBorder="1" applyProtection="1">
      <protection locked="0"/>
    </xf>
    <xf numFmtId="0" fontId="16" fillId="0" borderId="32" xfId="0" applyFont="1" applyBorder="1" applyProtection="1">
      <protection locked="0"/>
    </xf>
    <xf numFmtId="0" fontId="16" fillId="0" borderId="22" xfId="0" applyFont="1" applyBorder="1" applyProtection="1">
      <protection locked="0"/>
    </xf>
    <xf numFmtId="0" fontId="16" fillId="0" borderId="32" xfId="0" applyFont="1" applyBorder="1" applyAlignment="1" applyProtection="1">
      <alignment horizontal="center"/>
      <protection locked="0"/>
    </xf>
    <xf numFmtId="43" fontId="17" fillId="5" borderId="46" xfId="1" applyFont="1" applyFill="1" applyBorder="1" applyProtection="1"/>
    <xf numFmtId="43" fontId="17" fillId="6" borderId="0" xfId="1" applyFont="1" applyFill="1" applyBorder="1" applyProtection="1"/>
    <xf numFmtId="43" fontId="16" fillId="0" borderId="8" xfId="1" applyFont="1" applyFill="1" applyBorder="1" applyProtection="1"/>
    <xf numFmtId="0" fontId="16" fillId="0" borderId="37" xfId="0" applyFont="1" applyBorder="1" applyProtection="1">
      <protection locked="0"/>
    </xf>
    <xf numFmtId="43" fontId="16" fillId="0" borderId="25" xfId="1" applyFont="1" applyBorder="1" applyProtection="1">
      <protection locked="0"/>
    </xf>
    <xf numFmtId="0" fontId="16" fillId="0" borderId="25" xfId="0" applyFont="1" applyBorder="1" applyProtection="1">
      <protection locked="0"/>
    </xf>
    <xf numFmtId="0" fontId="16" fillId="0" borderId="26" xfId="0" applyFont="1" applyBorder="1" applyProtection="1">
      <protection locked="0"/>
    </xf>
    <xf numFmtId="0" fontId="16" fillId="0" borderId="25" xfId="0" applyFont="1" applyBorder="1" applyAlignment="1" applyProtection="1">
      <alignment horizontal="center"/>
      <protection locked="0"/>
    </xf>
    <xf numFmtId="43" fontId="16" fillId="0" borderId="47" xfId="1" applyFont="1" applyFill="1" applyBorder="1" applyProtection="1"/>
    <xf numFmtId="165" fontId="17" fillId="1" borderId="37" xfId="0" applyNumberFormat="1" applyFont="1" applyFill="1" applyBorder="1"/>
    <xf numFmtId="165" fontId="17" fillId="1" borderId="37" xfId="0" quotePrefix="1" applyNumberFormat="1" applyFont="1" applyFill="1" applyBorder="1" applyAlignment="1">
      <alignment horizontal="fill"/>
    </xf>
    <xf numFmtId="165" fontId="17" fillId="1" borderId="48" xfId="0" quotePrefix="1" applyNumberFormat="1" applyFont="1" applyFill="1" applyBorder="1" applyAlignment="1">
      <alignment horizontal="right"/>
    </xf>
    <xf numFmtId="43" fontId="17" fillId="5" borderId="36" xfId="1" applyFont="1" applyFill="1" applyBorder="1" applyProtection="1"/>
    <xf numFmtId="43" fontId="17" fillId="5" borderId="36" xfId="1" applyFont="1" applyFill="1" applyBorder="1" applyAlignment="1" applyProtection="1">
      <alignment horizontal="center"/>
    </xf>
    <xf numFmtId="43" fontId="17" fillId="5" borderId="37" xfId="1" applyFont="1" applyFill="1" applyBorder="1" applyProtection="1"/>
    <xf numFmtId="2" fontId="16" fillId="0" borderId="31" xfId="0" applyNumberFormat="1" applyFont="1" applyBorder="1" applyProtection="1">
      <protection locked="0"/>
    </xf>
    <xf numFmtId="2" fontId="16" fillId="0" borderId="22" xfId="0" applyNumberFormat="1" applyFont="1" applyBorder="1" applyProtection="1">
      <protection locked="0"/>
    </xf>
    <xf numFmtId="2" fontId="16" fillId="0" borderId="31" xfId="0" applyNumberFormat="1" applyFont="1" applyBorder="1" applyAlignment="1" applyProtection="1">
      <alignment horizontal="center"/>
      <protection locked="0"/>
    </xf>
    <xf numFmtId="2" fontId="16" fillId="0" borderId="32" xfId="0" applyNumberFormat="1" applyFont="1" applyBorder="1" applyProtection="1">
      <protection locked="0"/>
    </xf>
    <xf numFmtId="2" fontId="16" fillId="0" borderId="37" xfId="0" applyNumberFormat="1" applyFont="1" applyBorder="1" applyProtection="1">
      <protection locked="0"/>
    </xf>
    <xf numFmtId="2" fontId="16" fillId="0" borderId="32" xfId="0" applyNumberFormat="1" applyFont="1" applyBorder="1" applyAlignment="1" applyProtection="1">
      <alignment horizontal="center"/>
      <protection locked="0"/>
    </xf>
    <xf numFmtId="165" fontId="17" fillId="1" borderId="22" xfId="0" applyNumberFormat="1" applyFont="1" applyFill="1" applyBorder="1"/>
    <xf numFmtId="165" fontId="17" fillId="1" borderId="22" xfId="0" quotePrefix="1" applyNumberFormat="1" applyFont="1" applyFill="1" applyBorder="1" applyAlignment="1">
      <alignment horizontal="right"/>
    </xf>
    <xf numFmtId="165" fontId="17" fillId="1" borderId="31" xfId="0" quotePrefix="1" applyNumberFormat="1" applyFont="1" applyFill="1" applyBorder="1" applyAlignment="1">
      <alignment horizontal="right"/>
    </xf>
    <xf numFmtId="2" fontId="17" fillId="5" borderId="37" xfId="0" applyNumberFormat="1" applyFont="1" applyFill="1" applyBorder="1"/>
    <xf numFmtId="2" fontId="16" fillId="0" borderId="25" xfId="0" applyNumberFormat="1" applyFont="1" applyBorder="1" applyProtection="1">
      <protection locked="0"/>
    </xf>
    <xf numFmtId="2" fontId="16" fillId="0" borderId="26" xfId="0" applyNumberFormat="1" applyFont="1" applyBorder="1" applyProtection="1">
      <protection locked="0"/>
    </xf>
    <xf numFmtId="2" fontId="16" fillId="0" borderId="25" xfId="0" applyNumberFormat="1" applyFont="1" applyBorder="1" applyAlignment="1" applyProtection="1">
      <alignment horizontal="center"/>
      <protection locked="0"/>
    </xf>
    <xf numFmtId="165" fontId="17" fillId="5" borderId="37" xfId="0" applyNumberFormat="1" applyFont="1" applyFill="1" applyBorder="1"/>
    <xf numFmtId="165" fontId="17" fillId="5" borderId="37" xfId="0" quotePrefix="1" applyNumberFormat="1" applyFont="1" applyFill="1" applyBorder="1" applyAlignment="1">
      <alignment horizontal="right"/>
    </xf>
    <xf numFmtId="165" fontId="17" fillId="5" borderId="37" xfId="0" quotePrefix="1" applyNumberFormat="1" applyFont="1" applyFill="1" applyBorder="1" applyAlignment="1">
      <alignment horizontal="left"/>
    </xf>
    <xf numFmtId="165" fontId="17" fillId="5" borderId="48" xfId="0" quotePrefix="1" applyNumberFormat="1" applyFont="1" applyFill="1" applyBorder="1" applyAlignment="1">
      <alignment horizontal="right"/>
    </xf>
    <xf numFmtId="165" fontId="16" fillId="1" borderId="49" xfId="0" quotePrefix="1" applyNumberFormat="1" applyFont="1" applyFill="1" applyBorder="1" applyAlignment="1">
      <alignment horizontal="right"/>
    </xf>
    <xf numFmtId="165" fontId="16" fillId="1" borderId="0" xfId="0" applyNumberFormat="1" applyFont="1" applyFill="1"/>
    <xf numFmtId="1" fontId="17" fillId="1" borderId="50" xfId="0" quotePrefix="1" applyNumberFormat="1" applyFont="1" applyFill="1" applyBorder="1" applyAlignment="1">
      <alignment horizontal="right"/>
    </xf>
    <xf numFmtId="166" fontId="4" fillId="7" borderId="37" xfId="0" applyNumberFormat="1" applyFont="1" applyFill="1" applyBorder="1" applyAlignment="1">
      <alignment horizontal="center"/>
    </xf>
    <xf numFmtId="43" fontId="17" fillId="5" borderId="37" xfId="0" applyNumberFormat="1" applyFont="1" applyFill="1" applyBorder="1"/>
    <xf numFmtId="43" fontId="17" fillId="5" borderId="36" xfId="0" applyNumberFormat="1" applyFont="1" applyFill="1" applyBorder="1"/>
    <xf numFmtId="43" fontId="17" fillId="5" borderId="36" xfId="0" applyNumberFormat="1" applyFont="1" applyFill="1" applyBorder="1" applyAlignment="1">
      <alignment horizontal="center"/>
    </xf>
    <xf numFmtId="43" fontId="17" fillId="5" borderId="38" xfId="0" applyNumberFormat="1" applyFont="1" applyFill="1" applyBorder="1"/>
    <xf numFmtId="43" fontId="17" fillId="5" borderId="32" xfId="1" applyFont="1" applyFill="1" applyBorder="1" applyAlignment="1" applyProtection="1">
      <alignment horizontal="center"/>
    </xf>
    <xf numFmtId="43" fontId="17" fillId="1" borderId="50" xfId="0" applyNumberFormat="1" applyFont="1" applyFill="1" applyBorder="1"/>
    <xf numFmtId="43" fontId="17" fillId="5" borderId="51" xfId="0" applyNumberFormat="1" applyFont="1" applyFill="1" applyBorder="1"/>
    <xf numFmtId="18" fontId="16" fillId="0" borderId="32" xfId="1" applyNumberFormat="1" applyFont="1" applyBorder="1" applyAlignment="1" applyProtection="1">
      <alignment horizontal="center"/>
      <protection locked="0"/>
    </xf>
    <xf numFmtId="0" fontId="18" fillId="0" borderId="7" xfId="2" applyFont="1" applyBorder="1"/>
    <xf numFmtId="0" fontId="1" fillId="0" borderId="7" xfId="3" applyBorder="1"/>
    <xf numFmtId="0" fontId="19" fillId="0" borderId="0" xfId="2" applyFont="1"/>
    <xf numFmtId="0" fontId="1" fillId="0" borderId="44" xfId="3" applyBorder="1"/>
    <xf numFmtId="0" fontId="8" fillId="0" borderId="22" xfId="3" applyFont="1" applyBorder="1" applyAlignment="1">
      <alignment horizontal="center"/>
    </xf>
    <xf numFmtId="0" fontId="20" fillId="0" borderId="0" xfId="2" applyFont="1"/>
    <xf numFmtId="20" fontId="1" fillId="0" borderId="0" xfId="3" applyNumberFormat="1"/>
    <xf numFmtId="0" fontId="1" fillId="0" borderId="0" xfId="3"/>
    <xf numFmtId="0" fontId="20" fillId="0" borderId="44" xfId="2" applyFont="1" applyBorder="1"/>
    <xf numFmtId="0" fontId="1" fillId="0" borderId="7" xfId="3" applyBorder="1" applyAlignment="1">
      <alignment vertical="center"/>
    </xf>
    <xf numFmtId="20" fontId="1" fillId="0" borderId="0" xfId="3" applyNumberFormat="1" applyAlignment="1">
      <alignment vertical="center"/>
    </xf>
    <xf numFmtId="0" fontId="1" fillId="0" borderId="0" xfId="3" applyAlignment="1">
      <alignment vertical="center"/>
    </xf>
    <xf numFmtId="0" fontId="20" fillId="0" borderId="44" xfId="2" applyFont="1" applyBorder="1" applyAlignment="1">
      <alignment vertical="center"/>
    </xf>
    <xf numFmtId="0" fontId="1" fillId="0" borderId="44" xfId="3" applyBorder="1" applyAlignment="1">
      <alignment vertical="center"/>
    </xf>
    <xf numFmtId="20" fontId="1" fillId="0" borderId="0" xfId="3" quotePrefix="1" applyNumberFormat="1" applyAlignment="1">
      <alignment horizontal="right" vertical="center"/>
    </xf>
    <xf numFmtId="0" fontId="1" fillId="0" borderId="3" xfId="3" applyBorder="1"/>
    <xf numFmtId="20" fontId="1" fillId="0" borderId="4" xfId="3" applyNumberFormat="1" applyBorder="1"/>
    <xf numFmtId="0" fontId="1" fillId="0" borderId="4" xfId="3" applyBorder="1"/>
    <xf numFmtId="0" fontId="1" fillId="0" borderId="45" xfId="3" applyBorder="1"/>
    <xf numFmtId="0" fontId="2" fillId="0" borderId="1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45" xfId="0" applyFont="1" applyBorder="1" applyAlignment="1" applyProtection="1">
      <alignment horizontal="center"/>
      <protection locked="0"/>
    </xf>
    <xf numFmtId="49" fontId="9" fillId="0" borderId="3" xfId="0" applyNumberFormat="1" applyFont="1" applyBorder="1" applyAlignment="1" applyProtection="1">
      <alignment horizontal="center"/>
      <protection locked="0"/>
    </xf>
    <xf numFmtId="49" fontId="9" fillId="0" borderId="4" xfId="0" applyNumberFormat="1" applyFont="1" applyBorder="1" applyAlignment="1" applyProtection="1">
      <alignment horizontal="center"/>
      <protection locked="0"/>
    </xf>
    <xf numFmtId="49" fontId="9" fillId="0" borderId="45" xfId="0" applyNumberFormat="1" applyFont="1" applyBorder="1" applyAlignment="1" applyProtection="1">
      <alignment horizontal="center"/>
      <protection locked="0"/>
    </xf>
    <xf numFmtId="0" fontId="2" fillId="0" borderId="54" xfId="0" applyFont="1" applyBorder="1" applyAlignment="1" applyProtection="1">
      <alignment horizontal="center"/>
      <protection locked="0"/>
    </xf>
    <xf numFmtId="0" fontId="18" fillId="0" borderId="55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</cellXfs>
  <cellStyles count="4">
    <cellStyle name="Comma" xfId="1" builtinId="3"/>
    <cellStyle name="Normal" xfId="0" builtinId="0"/>
    <cellStyle name="Normal 2" xfId="2" xr:uid="{1F90E2EB-1469-484E-BEEA-7D7D4DA6C10E}"/>
    <cellStyle name="Normal_Military Time Cheat Sheet" xfId="3" xr:uid="{83BD432E-30BC-4E4E-A3D8-5C494430D7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5"/>
  <sheetViews>
    <sheetView tabSelected="1" zoomScaleNormal="100" workbookViewId="0"/>
  </sheetViews>
  <sheetFormatPr defaultRowHeight="12.75" x14ac:dyDescent="0.2"/>
  <cols>
    <col min="1" max="1" width="6.28515625" style="5" customWidth="1"/>
    <col min="2" max="2" width="9.28515625" style="118" customWidth="1"/>
    <col min="3" max="6" width="8" style="93" customWidth="1"/>
    <col min="7" max="7" width="7.85546875" style="5" customWidth="1"/>
    <col min="8" max="12" width="7.42578125" style="5" customWidth="1"/>
    <col min="13" max="13" width="3.28515625" style="5" customWidth="1"/>
    <col min="14" max="14" width="7.7109375" style="5" customWidth="1"/>
    <col min="15" max="16" width="7" style="5" customWidth="1"/>
    <col min="17" max="16384" width="9.140625" style="5"/>
  </cols>
  <sheetData>
    <row r="1" spans="1:24" ht="16.5" thickBot="1" x14ac:dyDescent="0.3">
      <c r="A1" s="1" t="s">
        <v>0</v>
      </c>
      <c r="B1" s="2"/>
      <c r="C1" s="3"/>
      <c r="D1" s="3"/>
      <c r="E1" s="3"/>
      <c r="F1" s="3"/>
      <c r="G1" s="4"/>
      <c r="H1" s="190" t="s">
        <v>45</v>
      </c>
      <c r="I1" s="191"/>
      <c r="J1" s="191"/>
      <c r="K1" s="191"/>
      <c r="L1" s="191"/>
      <c r="M1" s="191"/>
      <c r="N1" s="191"/>
      <c r="O1" s="191"/>
      <c r="P1" s="192"/>
    </row>
    <row r="2" spans="1:24" ht="13.5" thickBot="1" x14ac:dyDescent="0.25">
      <c r="A2" s="6" t="s">
        <v>1</v>
      </c>
      <c r="B2" s="7"/>
      <c r="C2" s="8"/>
      <c r="D2" s="8"/>
      <c r="E2" s="8"/>
      <c r="F2" s="8"/>
      <c r="G2" s="9"/>
      <c r="H2" s="10" t="s">
        <v>2</v>
      </c>
      <c r="I2" s="11"/>
      <c r="J2" s="11"/>
      <c r="K2" s="11"/>
      <c r="L2" s="11"/>
      <c r="M2" s="11"/>
      <c r="N2" s="11"/>
      <c r="O2" s="11"/>
      <c r="P2" s="12"/>
    </row>
    <row r="3" spans="1:24" ht="12.75" customHeight="1" x14ac:dyDescent="0.25">
      <c r="A3" s="13" t="s">
        <v>3</v>
      </c>
      <c r="B3" s="14"/>
      <c r="C3" s="15"/>
      <c r="D3" s="16" t="s">
        <v>46</v>
      </c>
      <c r="E3" s="17"/>
      <c r="F3" s="17"/>
      <c r="G3" s="18"/>
      <c r="H3" s="19"/>
      <c r="I3" s="20"/>
      <c r="J3" s="20"/>
      <c r="K3" s="20"/>
      <c r="L3" s="20"/>
      <c r="M3" s="20"/>
      <c r="N3" s="20"/>
      <c r="O3" s="20"/>
      <c r="P3" s="21"/>
    </row>
    <row r="4" spans="1:24" ht="24" customHeight="1" thickBot="1" x14ac:dyDescent="0.3">
      <c r="A4" s="193"/>
      <c r="B4" s="194"/>
      <c r="C4" s="195"/>
      <c r="D4" s="196"/>
      <c r="E4" s="197"/>
      <c r="F4" s="197"/>
      <c r="G4" s="198"/>
      <c r="H4" s="22"/>
      <c r="I4" s="199"/>
      <c r="J4" s="199"/>
      <c r="K4" s="199"/>
      <c r="L4" s="199"/>
      <c r="M4" s="199"/>
      <c r="N4" s="199"/>
      <c r="O4" s="199"/>
      <c r="P4" s="23"/>
    </row>
    <row r="5" spans="1:24" ht="24" customHeight="1" thickBot="1" x14ac:dyDescent="0.3">
      <c r="A5" s="200" t="s">
        <v>56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2"/>
      <c r="Q5" s="167"/>
    </row>
    <row r="6" spans="1:24" ht="14.25" thickTop="1" thickBot="1" x14ac:dyDescent="0.25">
      <c r="A6" s="24" t="s">
        <v>4</v>
      </c>
      <c r="B6" s="25"/>
      <c r="C6" s="26" t="s">
        <v>5</v>
      </c>
      <c r="D6" s="27"/>
      <c r="E6" s="28"/>
      <c r="F6" s="28"/>
      <c r="G6" s="29" t="s">
        <v>6</v>
      </c>
      <c r="H6" s="30" t="s">
        <v>7</v>
      </c>
      <c r="I6" s="31" t="s">
        <v>8</v>
      </c>
      <c r="J6" s="32"/>
      <c r="K6" s="32"/>
      <c r="L6" s="33"/>
      <c r="M6" s="34"/>
      <c r="N6" s="35" t="s">
        <v>6</v>
      </c>
      <c r="O6" s="36"/>
      <c r="P6" s="37"/>
    </row>
    <row r="7" spans="1:24" x14ac:dyDescent="0.2">
      <c r="A7" s="38" t="s">
        <v>9</v>
      </c>
      <c r="B7" s="39"/>
      <c r="C7" s="26" t="s">
        <v>10</v>
      </c>
      <c r="D7" s="40"/>
      <c r="E7" s="26" t="s">
        <v>10</v>
      </c>
      <c r="F7" s="28"/>
      <c r="G7" s="41" t="s">
        <v>11</v>
      </c>
      <c r="H7" s="42" t="s">
        <v>12</v>
      </c>
      <c r="I7" s="43" t="s">
        <v>13</v>
      </c>
      <c r="J7" s="44" t="s">
        <v>14</v>
      </c>
      <c r="K7" s="42" t="s">
        <v>15</v>
      </c>
      <c r="L7" s="45" t="s">
        <v>16</v>
      </c>
      <c r="M7" s="46"/>
      <c r="N7" s="47" t="s">
        <v>17</v>
      </c>
      <c r="O7" s="48" t="s">
        <v>18</v>
      </c>
      <c r="P7" s="49" t="s">
        <v>19</v>
      </c>
    </row>
    <row r="8" spans="1:24" x14ac:dyDescent="0.2">
      <c r="A8" s="50" t="s">
        <v>20</v>
      </c>
      <c r="B8" s="158">
        <v>45658</v>
      </c>
      <c r="C8" s="51" t="s">
        <v>21</v>
      </c>
      <c r="D8" s="51" t="s">
        <v>22</v>
      </c>
      <c r="E8" s="52" t="s">
        <v>21</v>
      </c>
      <c r="F8" s="52" t="s">
        <v>22</v>
      </c>
      <c r="G8" s="53" t="s">
        <v>23</v>
      </c>
      <c r="H8" s="54" t="s">
        <v>24</v>
      </c>
      <c r="I8" s="54" t="s">
        <v>25</v>
      </c>
      <c r="J8" s="54" t="s">
        <v>25</v>
      </c>
      <c r="K8" s="54" t="s">
        <v>25</v>
      </c>
      <c r="L8" s="55" t="s">
        <v>25</v>
      </c>
      <c r="M8" s="56"/>
      <c r="N8" s="57" t="s">
        <v>26</v>
      </c>
      <c r="O8" s="58" t="s">
        <v>27</v>
      </c>
      <c r="P8" s="59" t="s">
        <v>27</v>
      </c>
    </row>
    <row r="9" spans="1:24" x14ac:dyDescent="0.2">
      <c r="A9" s="60" t="s">
        <v>28</v>
      </c>
      <c r="B9" s="61" t="s">
        <v>29</v>
      </c>
      <c r="C9" s="62"/>
      <c r="D9" s="63"/>
      <c r="E9" s="63"/>
      <c r="F9" s="63"/>
      <c r="G9" s="64"/>
      <c r="H9" s="64"/>
      <c r="I9" s="64"/>
      <c r="J9" s="65"/>
      <c r="K9" s="65"/>
      <c r="L9" s="64"/>
      <c r="M9" s="64"/>
      <c r="N9" s="66"/>
      <c r="O9" s="67"/>
      <c r="P9" s="68"/>
    </row>
    <row r="10" spans="1:24" ht="12.75" customHeight="1" thickBot="1" x14ac:dyDescent="0.25">
      <c r="A10" s="69" t="s">
        <v>36</v>
      </c>
      <c r="B10" s="70"/>
      <c r="C10" s="166"/>
      <c r="D10" s="166"/>
      <c r="E10" s="166"/>
      <c r="F10" s="166"/>
      <c r="G10" s="160">
        <f t="shared" ref="G10:G11" si="0">IF(ISBLANK(C10),0,IF(MINUTE(TEXT(D10-C10, "h:mm")+TEXT(F10-E10, "h:mm")) &lt;= 7, HOUR(TEXT(D10-C10, "h:mm")+TEXT(F10-E10, "h:mm")), IF(MINUTE(TEXT(D10-C10, "h:mm")+TEXT(F10-E10, "h:mm")) &lt;= 22, HOUR(TEXT(D10-C10, "h:mm")+TEXT(F10-E10, "h:mm"))+0.25, IF(MINUTE(TEXT(D10-C10, "h:mm")+TEXT(F10-E10, "h:mm")) &lt;= 37, HOUR(TEXT(D10-C10, "h:mm")+TEXT(F10-E10, "h:mm"))+0.5, IF(MINUTE(TEXT(D10-C10, "h:mm")+TEXT(F10-E10, "h:mm")) &lt;= 52, HOUR(TEXT(D10-C10, "h:mm")+TEXT(F10-E10, "h:mm"))+0.75, IF(MINUTE(TEXT(D10-C10, "h:mm")+TEXT(F10-E10, "h:mm")) &gt;= 53, HOUR(TEXT(D10-C10, "h:mm")+TEXT(F10-E10, "h:mm"))+1))))))</f>
        <v>0</v>
      </c>
      <c r="H10" s="119"/>
      <c r="I10" s="119"/>
      <c r="J10" s="119"/>
      <c r="K10" s="119"/>
      <c r="L10" s="119"/>
      <c r="M10" s="121"/>
      <c r="N10" s="123">
        <f t="shared" ref="N10:N16" si="1">SUM(G10:L10)</f>
        <v>0</v>
      </c>
      <c r="O10" s="124"/>
      <c r="P10" s="125"/>
    </row>
    <row r="11" spans="1:24" ht="12.75" customHeight="1" x14ac:dyDescent="0.2">
      <c r="A11" s="69" t="s">
        <v>30</v>
      </c>
      <c r="B11" s="70"/>
      <c r="C11" s="166"/>
      <c r="D11" s="166"/>
      <c r="E11" s="166"/>
      <c r="F11" s="166"/>
      <c r="G11" s="160">
        <f t="shared" si="0"/>
        <v>0</v>
      </c>
      <c r="H11" s="119"/>
      <c r="I11" s="119"/>
      <c r="J11" s="119"/>
      <c r="K11" s="119"/>
      <c r="L11" s="119"/>
      <c r="M11" s="126"/>
      <c r="N11" s="123">
        <f t="shared" si="1"/>
        <v>0</v>
      </c>
      <c r="O11" s="124"/>
      <c r="P11" s="125" t="s">
        <v>31</v>
      </c>
      <c r="S11" s="186" t="s">
        <v>50</v>
      </c>
      <c r="T11" s="187"/>
      <c r="U11" s="187"/>
      <c r="V11" s="187"/>
      <c r="W11" s="187"/>
      <c r="X11" s="188"/>
    </row>
    <row r="12" spans="1:24" ht="12.75" customHeight="1" x14ac:dyDescent="0.2">
      <c r="A12" s="69" t="s">
        <v>40</v>
      </c>
      <c r="B12" s="70"/>
      <c r="C12" s="166"/>
      <c r="D12" s="166"/>
      <c r="E12" s="166"/>
      <c r="F12" s="166"/>
      <c r="G12" s="160">
        <f>IF(ISBLANK(C12),0,IF(MINUTE(TEXT(D12-C12, "h:mm")+TEXT(F12-E12, "h:mm")) &lt;= 7, HOUR(TEXT(D12-C12, "h:mm")+TEXT(F12-E12, "h:mm")), IF(MINUTE(TEXT(D12-C12, "h:mm")+TEXT(F12-E12, "h:mm")) &lt;= 22, HOUR(TEXT(D12-C12, "h:mm")+TEXT(F12-E12, "h:mm"))+0.25, IF(MINUTE(TEXT(D12-C12, "h:mm")+TEXT(F12-E12, "h:mm")) &lt;= 37, HOUR(TEXT(D12-C12, "h:mm")+TEXT(F12-E12, "h:mm"))+0.5, IF(MINUTE(TEXT(D12-C12, "h:mm")+TEXT(F12-E12, "h:mm")) &lt;= 52, HOUR(TEXT(D12-C12, "h:mm")+TEXT(F12-E12, "h:mm"))+0.75, IF(MINUTE(TEXT(D12-C12, "h:mm")+TEXT(F12-E12, "h:mm")) &gt;= 53, HOUR(TEXT(D12-C12, "h:mm")+TEXT(F12-E12, "h:mm"))+1))))))</f>
        <v>0</v>
      </c>
      <c r="H12" s="119"/>
      <c r="I12" s="119"/>
      <c r="J12" s="119"/>
      <c r="K12" s="119"/>
      <c r="L12" s="119"/>
      <c r="M12" s="126"/>
      <c r="N12" s="123">
        <f t="shared" si="1"/>
        <v>0</v>
      </c>
      <c r="O12" s="124"/>
      <c r="P12" s="125"/>
      <c r="S12" s="168"/>
      <c r="T12" s="169"/>
      <c r="U12" s="169"/>
      <c r="V12" s="169"/>
      <c r="W12" s="169"/>
      <c r="X12" s="170"/>
    </row>
    <row r="13" spans="1:24" ht="12.75" customHeight="1" x14ac:dyDescent="0.2">
      <c r="A13" s="69" t="s">
        <v>32</v>
      </c>
      <c r="B13" s="70"/>
      <c r="C13" s="166"/>
      <c r="D13" s="166"/>
      <c r="E13" s="166"/>
      <c r="F13" s="166"/>
      <c r="G13" s="160">
        <f t="shared" ref="G13:G16" si="2">IF(ISBLANK(C13),0,IF(MINUTE(TEXT(D13-C13, "h:mm")+TEXT(F13-E13, "h:mm")) &lt;= 7, HOUR(TEXT(D13-C13, "h:mm")+TEXT(F13-E13, "h:mm")), IF(MINUTE(TEXT(D13-C13, "h:mm")+TEXT(F13-E13, "h:mm")) &lt;= 22, HOUR(TEXT(D13-C13, "h:mm")+TEXT(F13-E13, "h:mm"))+0.25, IF(MINUTE(TEXT(D13-C13, "h:mm")+TEXT(F13-E13, "h:mm")) &lt;= 37, HOUR(TEXT(D13-C13, "h:mm")+TEXT(F13-E13, "h:mm"))+0.5, IF(MINUTE(TEXT(D13-C13, "h:mm")+TEXT(F13-E13, "h:mm")) &lt;= 52, HOUR(TEXT(D13-C13, "h:mm")+TEXT(F13-E13, "h:mm"))+0.75, IF(MINUTE(TEXT(D13-C13, "h:mm")+TEXT(F13-E13, "h:mm")) &gt;= 53, HOUR(TEXT(D13-C13, "h:mm")+TEXT(F13-E13, "h:mm"))+1))))))</f>
        <v>0</v>
      </c>
      <c r="H13" s="119"/>
      <c r="I13" s="119"/>
      <c r="J13" s="119"/>
      <c r="K13" s="119"/>
      <c r="L13" s="119"/>
      <c r="M13" s="126"/>
      <c r="N13" s="123">
        <f t="shared" si="1"/>
        <v>0</v>
      </c>
      <c r="O13" s="124"/>
      <c r="P13" s="125"/>
      <c r="S13" s="168"/>
      <c r="T13" s="171" t="s">
        <v>51</v>
      </c>
      <c r="U13" s="171"/>
      <c r="V13" s="189" t="s">
        <v>52</v>
      </c>
      <c r="W13" s="189"/>
      <c r="X13" s="170"/>
    </row>
    <row r="14" spans="1:24" ht="12.75" customHeight="1" x14ac:dyDescent="0.2">
      <c r="A14" s="71" t="s">
        <v>33</v>
      </c>
      <c r="B14" s="70">
        <v>45658</v>
      </c>
      <c r="C14" s="166"/>
      <c r="D14" s="166"/>
      <c r="E14" s="166"/>
      <c r="F14" s="166"/>
      <c r="G14" s="160">
        <f t="shared" si="2"/>
        <v>0</v>
      </c>
      <c r="H14" s="119"/>
      <c r="I14" s="119"/>
      <c r="J14" s="119"/>
      <c r="K14" s="119"/>
      <c r="L14" s="119"/>
      <c r="M14" s="126"/>
      <c r="N14" s="123">
        <f t="shared" si="1"/>
        <v>0</v>
      </c>
      <c r="O14" s="124"/>
      <c r="P14" s="125" t="s">
        <v>31</v>
      </c>
      <c r="S14" s="168"/>
      <c r="T14" s="172"/>
      <c r="U14" s="172"/>
      <c r="V14" s="172"/>
      <c r="W14" s="172"/>
      <c r="X14" s="170"/>
    </row>
    <row r="15" spans="1:24" ht="12.75" customHeight="1" x14ac:dyDescent="0.2">
      <c r="A15" s="69" t="s">
        <v>34</v>
      </c>
      <c r="B15" s="70">
        <f t="shared" ref="B13:B16" si="3">+B14+1</f>
        <v>45659</v>
      </c>
      <c r="C15" s="166"/>
      <c r="D15" s="166"/>
      <c r="E15" s="166"/>
      <c r="F15" s="166"/>
      <c r="G15" s="160">
        <f t="shared" si="2"/>
        <v>0</v>
      </c>
      <c r="H15" s="119"/>
      <c r="I15" s="119"/>
      <c r="J15" s="119"/>
      <c r="K15" s="119"/>
      <c r="L15" s="119"/>
      <c r="M15" s="126"/>
      <c r="N15" s="123">
        <f t="shared" si="1"/>
        <v>0</v>
      </c>
      <c r="O15" s="124"/>
      <c r="P15" s="125"/>
      <c r="S15" s="168"/>
      <c r="T15" s="173">
        <v>0.5</v>
      </c>
      <c r="U15" s="173"/>
      <c r="V15" s="173">
        <v>0.5</v>
      </c>
      <c r="W15" s="174" t="s">
        <v>53</v>
      </c>
      <c r="X15" s="170"/>
    </row>
    <row r="16" spans="1:24" ht="12.75" customHeight="1" x14ac:dyDescent="0.2">
      <c r="A16" s="72" t="s">
        <v>35</v>
      </c>
      <c r="B16" s="70">
        <f t="shared" si="3"/>
        <v>45660</v>
      </c>
      <c r="C16" s="166"/>
      <c r="D16" s="166"/>
      <c r="E16" s="166"/>
      <c r="F16" s="166"/>
      <c r="G16" s="160">
        <f t="shared" si="2"/>
        <v>0</v>
      </c>
      <c r="H16" s="119"/>
      <c r="I16" s="119"/>
      <c r="J16" s="119"/>
      <c r="K16" s="119"/>
      <c r="L16" s="119"/>
      <c r="M16" s="129"/>
      <c r="N16" s="123">
        <f t="shared" si="1"/>
        <v>0</v>
      </c>
      <c r="O16" s="124"/>
      <c r="P16" s="131"/>
      <c r="S16" s="168"/>
      <c r="T16" s="173">
        <v>0.54166666666666696</v>
      </c>
      <c r="U16" s="173"/>
      <c r="V16" s="173">
        <v>4.1666666666666699E-2</v>
      </c>
      <c r="W16" s="174" t="s">
        <v>53</v>
      </c>
      <c r="X16" s="170"/>
    </row>
    <row r="17" spans="1:24" ht="12.75" customHeight="1" x14ac:dyDescent="0.2">
      <c r="A17" s="73"/>
      <c r="B17" s="74"/>
      <c r="C17" s="132"/>
      <c r="D17" s="133"/>
      <c r="E17" s="132"/>
      <c r="F17" s="134" t="s">
        <v>37</v>
      </c>
      <c r="G17" s="135">
        <f t="shared" ref="G17:P17" si="4">SUM(G10:G16)</f>
        <v>0</v>
      </c>
      <c r="H17" s="135">
        <f t="shared" si="4"/>
        <v>0</v>
      </c>
      <c r="I17" s="135">
        <f t="shared" si="4"/>
        <v>0</v>
      </c>
      <c r="J17" s="135">
        <f t="shared" si="4"/>
        <v>0</v>
      </c>
      <c r="K17" s="135">
        <f t="shared" si="4"/>
        <v>0</v>
      </c>
      <c r="L17" s="136">
        <f t="shared" si="4"/>
        <v>0</v>
      </c>
      <c r="M17" s="137"/>
      <c r="N17" s="136">
        <f t="shared" si="4"/>
        <v>0</v>
      </c>
      <c r="O17" s="136">
        <f>SUM(O10:O16)</f>
        <v>0</v>
      </c>
      <c r="P17" s="163">
        <f t="shared" si="4"/>
        <v>0</v>
      </c>
      <c r="S17" s="168"/>
      <c r="T17" s="173">
        <v>0.58333333333333304</v>
      </c>
      <c r="U17" s="173"/>
      <c r="V17" s="173">
        <v>8.3333333333333301E-2</v>
      </c>
      <c r="W17" s="174" t="s">
        <v>53</v>
      </c>
      <c r="X17" s="175"/>
    </row>
    <row r="18" spans="1:24" ht="12.75" customHeight="1" x14ac:dyDescent="0.2">
      <c r="A18" s="69" t="s">
        <v>36</v>
      </c>
      <c r="B18" s="70">
        <f>SUM(B16+1)</f>
        <v>45661</v>
      </c>
      <c r="C18" s="166"/>
      <c r="D18" s="166"/>
      <c r="E18" s="166"/>
      <c r="F18" s="166"/>
      <c r="G18" s="160">
        <f t="shared" ref="G18:G24" si="5">IF(ISBLANK(C18),0,IF(MINUTE(TEXT(D18-C18, "h:mm")+TEXT(F18-E18, "h:mm")) &lt;= 7, HOUR(TEXT(D18-C18, "h:mm")+TEXT(F18-E18, "h:mm")), IF(MINUTE(TEXT(D18-C18, "h:mm")+TEXT(F18-E18, "h:mm")) &lt;= 22, HOUR(TEXT(D18-C18, "h:mm")+TEXT(F18-E18, "h:mm"))+0.25, IF(MINUTE(TEXT(D18-C18, "h:mm")+TEXT(F18-E18, "h:mm")) &lt;= 37, HOUR(TEXT(D18-C18, "h:mm")+TEXT(F18-E18, "h:mm"))+0.5, IF(MINUTE(TEXT(D18-C18, "h:mm")+TEXT(F18-E18, "h:mm")) &lt;= 52, HOUR(TEXT(D18-C18, "h:mm")+TEXT(F18-E18, "h:mm"))+0.75, IF(MINUTE(TEXT(D18-C18, "h:mm")+TEXT(F18-E18, "h:mm")) &gt;= 53, HOUR(TEXT(D18-C18, "h:mm")+TEXT(F18-E18, "h:mm"))+1))))))</f>
        <v>0</v>
      </c>
      <c r="H18" s="119"/>
      <c r="I18" s="119"/>
      <c r="J18" s="119"/>
      <c r="K18" s="119"/>
      <c r="L18" s="119"/>
      <c r="M18" s="139"/>
      <c r="N18" s="123">
        <f t="shared" ref="N18:N24" si="6">SUM(G18:L18)</f>
        <v>0</v>
      </c>
      <c r="O18" s="124"/>
      <c r="P18" s="125"/>
      <c r="S18" s="176"/>
      <c r="T18" s="177">
        <v>0.625</v>
      </c>
      <c r="U18" s="177"/>
      <c r="V18" s="177">
        <v>0.125</v>
      </c>
      <c r="W18" s="178" t="s">
        <v>53</v>
      </c>
      <c r="X18" s="179"/>
    </row>
    <row r="19" spans="1:24" ht="12.75" customHeight="1" x14ac:dyDescent="0.2">
      <c r="A19" s="69" t="s">
        <v>30</v>
      </c>
      <c r="B19" s="70">
        <f t="shared" ref="B19:B24" si="7">B18+1</f>
        <v>45662</v>
      </c>
      <c r="C19" s="166"/>
      <c r="D19" s="166"/>
      <c r="E19" s="166"/>
      <c r="F19" s="166"/>
      <c r="G19" s="160">
        <f t="shared" si="5"/>
        <v>0</v>
      </c>
      <c r="H19" s="119"/>
      <c r="I19" s="119"/>
      <c r="J19" s="119"/>
      <c r="K19" s="119"/>
      <c r="L19" s="119"/>
      <c r="M19" s="142"/>
      <c r="N19" s="123">
        <f>SUM(G19:L19)</f>
        <v>0</v>
      </c>
      <c r="O19" s="124"/>
      <c r="P19" s="125" t="s">
        <v>31</v>
      </c>
      <c r="S19" s="176"/>
      <c r="T19" s="177">
        <v>0.66666666666666696</v>
      </c>
      <c r="U19" s="177"/>
      <c r="V19" s="177">
        <v>0.16666666666666699</v>
      </c>
      <c r="W19" s="178" t="s">
        <v>53</v>
      </c>
      <c r="X19" s="179"/>
    </row>
    <row r="20" spans="1:24" ht="12.75" customHeight="1" x14ac:dyDescent="0.2">
      <c r="A20" s="69" t="s">
        <v>40</v>
      </c>
      <c r="B20" s="70">
        <f t="shared" si="7"/>
        <v>45663</v>
      </c>
      <c r="C20" s="166"/>
      <c r="D20" s="166"/>
      <c r="E20" s="166"/>
      <c r="F20" s="166"/>
      <c r="G20" s="160">
        <f t="shared" si="5"/>
        <v>0</v>
      </c>
      <c r="H20" s="119"/>
      <c r="I20" s="119"/>
      <c r="J20" s="119"/>
      <c r="K20" s="119"/>
      <c r="L20" s="119"/>
      <c r="M20" s="142"/>
      <c r="N20" s="123">
        <f t="shared" si="6"/>
        <v>0</v>
      </c>
      <c r="O20" s="124"/>
      <c r="P20" s="125"/>
      <c r="S20" s="176"/>
      <c r="T20" s="177">
        <v>0.70833333333333304</v>
      </c>
      <c r="U20" s="177"/>
      <c r="V20" s="177">
        <v>0.20833333333333401</v>
      </c>
      <c r="W20" s="178" t="s">
        <v>53</v>
      </c>
      <c r="X20" s="179"/>
    </row>
    <row r="21" spans="1:24" ht="12.75" customHeight="1" x14ac:dyDescent="0.2">
      <c r="A21" s="69" t="s">
        <v>32</v>
      </c>
      <c r="B21" s="70">
        <f t="shared" si="7"/>
        <v>45664</v>
      </c>
      <c r="C21" s="166"/>
      <c r="D21" s="166"/>
      <c r="E21" s="166"/>
      <c r="F21" s="166"/>
      <c r="G21" s="160">
        <f t="shared" si="5"/>
        <v>0</v>
      </c>
      <c r="H21" s="119"/>
      <c r="I21" s="119"/>
      <c r="J21" s="119"/>
      <c r="K21" s="119"/>
      <c r="L21" s="119"/>
      <c r="M21" s="142"/>
      <c r="N21" s="123">
        <f t="shared" si="6"/>
        <v>0</v>
      </c>
      <c r="O21" s="124"/>
      <c r="P21" s="125"/>
      <c r="S21" s="176"/>
      <c r="T21" s="177">
        <v>0.75</v>
      </c>
      <c r="U21" s="177"/>
      <c r="V21" s="177">
        <v>0.25</v>
      </c>
      <c r="W21" s="178" t="s">
        <v>53</v>
      </c>
      <c r="X21" s="179"/>
    </row>
    <row r="22" spans="1:24" ht="12.75" customHeight="1" x14ac:dyDescent="0.2">
      <c r="A22" s="71" t="s">
        <v>33</v>
      </c>
      <c r="B22" s="70">
        <f t="shared" si="7"/>
        <v>45665</v>
      </c>
      <c r="C22" s="166"/>
      <c r="D22" s="166"/>
      <c r="E22" s="166"/>
      <c r="F22" s="166"/>
      <c r="G22" s="160">
        <f t="shared" si="5"/>
        <v>0</v>
      </c>
      <c r="H22" s="119"/>
      <c r="I22" s="119"/>
      <c r="J22" s="119"/>
      <c r="K22" s="119"/>
      <c r="L22" s="119"/>
      <c r="M22" s="142"/>
      <c r="N22" s="123">
        <f t="shared" si="6"/>
        <v>0</v>
      </c>
      <c r="O22" s="124"/>
      <c r="P22" s="125"/>
      <c r="S22" s="176"/>
      <c r="T22" s="177">
        <v>0.79166666666666596</v>
      </c>
      <c r="U22" s="177"/>
      <c r="V22" s="177">
        <v>0.29166666666666702</v>
      </c>
      <c r="W22" s="178" t="s">
        <v>53</v>
      </c>
      <c r="X22" s="180"/>
    </row>
    <row r="23" spans="1:24" ht="12.75" customHeight="1" x14ac:dyDescent="0.2">
      <c r="A23" s="69" t="s">
        <v>34</v>
      </c>
      <c r="B23" s="70">
        <f t="shared" si="7"/>
        <v>45666</v>
      </c>
      <c r="C23" s="166"/>
      <c r="D23" s="166"/>
      <c r="E23" s="166"/>
      <c r="F23" s="166"/>
      <c r="G23" s="160">
        <f t="shared" si="5"/>
        <v>0</v>
      </c>
      <c r="H23" s="119"/>
      <c r="I23" s="119"/>
      <c r="J23" s="119"/>
      <c r="K23" s="119"/>
      <c r="L23" s="119"/>
      <c r="M23" s="142"/>
      <c r="N23" s="123">
        <f t="shared" si="6"/>
        <v>0</v>
      </c>
      <c r="O23" s="124"/>
      <c r="P23" s="125"/>
      <c r="S23" s="176"/>
      <c r="T23" s="177">
        <v>0.83333333333333304</v>
      </c>
      <c r="U23" s="177"/>
      <c r="V23" s="177">
        <v>0.33333333333333398</v>
      </c>
      <c r="W23" s="178" t="s">
        <v>53</v>
      </c>
      <c r="X23" s="180"/>
    </row>
    <row r="24" spans="1:24" ht="12.75" customHeight="1" x14ac:dyDescent="0.2">
      <c r="A24" s="72" t="s">
        <v>35</v>
      </c>
      <c r="B24" s="70">
        <f t="shared" si="7"/>
        <v>45667</v>
      </c>
      <c r="C24" s="166"/>
      <c r="D24" s="166"/>
      <c r="E24" s="166"/>
      <c r="F24" s="166"/>
      <c r="G24" s="160">
        <f t="shared" si="5"/>
        <v>0</v>
      </c>
      <c r="H24" s="119"/>
      <c r="I24" s="119"/>
      <c r="J24" s="119"/>
      <c r="K24" s="119"/>
      <c r="L24" s="119"/>
      <c r="M24" s="142"/>
      <c r="N24" s="123">
        <f t="shared" si="6"/>
        <v>0</v>
      </c>
      <c r="O24" s="124"/>
      <c r="P24" s="131"/>
      <c r="S24" s="176"/>
      <c r="T24" s="177">
        <v>0.875</v>
      </c>
      <c r="U24" s="177"/>
      <c r="V24" s="177">
        <v>0.375</v>
      </c>
      <c r="W24" s="178" t="s">
        <v>53</v>
      </c>
      <c r="X24" s="180"/>
    </row>
    <row r="25" spans="1:24" ht="12.75" customHeight="1" x14ac:dyDescent="0.2">
      <c r="A25" s="69" t="s">
        <v>31</v>
      </c>
      <c r="B25" s="75" t="s">
        <v>31</v>
      </c>
      <c r="C25" s="144"/>
      <c r="D25" s="145"/>
      <c r="E25" s="144"/>
      <c r="F25" s="146" t="s">
        <v>38</v>
      </c>
      <c r="G25" s="159">
        <f t="shared" ref="G25:L25" si="8">SUM(G18:G24)</f>
        <v>0</v>
      </c>
      <c r="H25" s="160">
        <f t="shared" si="8"/>
        <v>0</v>
      </c>
      <c r="I25" s="160">
        <f t="shared" si="8"/>
        <v>0</v>
      </c>
      <c r="J25" s="160">
        <f t="shared" si="8"/>
        <v>0</v>
      </c>
      <c r="K25" s="160">
        <f t="shared" si="8"/>
        <v>0</v>
      </c>
      <c r="L25" s="161">
        <f t="shared" si="8"/>
        <v>0</v>
      </c>
      <c r="M25" s="159"/>
      <c r="N25" s="162">
        <f>SUM(N18:N24)</f>
        <v>0</v>
      </c>
      <c r="O25" s="162">
        <f>SUM(O18:O24)</f>
        <v>0</v>
      </c>
      <c r="P25" s="165">
        <f>SUM(P18:P24)</f>
        <v>0</v>
      </c>
      <c r="S25" s="176"/>
      <c r="T25" s="177">
        <v>0.91666666666666596</v>
      </c>
      <c r="U25" s="177"/>
      <c r="V25" s="177">
        <v>0.41666666666666702</v>
      </c>
      <c r="W25" s="178" t="s">
        <v>53</v>
      </c>
      <c r="X25" s="180"/>
    </row>
    <row r="26" spans="1:24" ht="12.75" customHeight="1" x14ac:dyDescent="0.2">
      <c r="A26" s="69" t="s">
        <v>36</v>
      </c>
      <c r="B26" s="70">
        <f>B24+1</f>
        <v>45668</v>
      </c>
      <c r="C26" s="166"/>
      <c r="D26" s="166"/>
      <c r="E26" s="166"/>
      <c r="F26" s="166"/>
      <c r="G26" s="160">
        <f t="shared" ref="G26:G32" si="9">IF(ISBLANK(C26),0,IF(MINUTE(TEXT(D26-C26, "h:mm")+TEXT(F26-E26, "h:mm")) &lt;= 7, HOUR(TEXT(D26-C26, "h:mm")+TEXT(F26-E26, "h:mm")), IF(MINUTE(TEXT(D26-C26, "h:mm")+TEXT(F26-E26, "h:mm")) &lt;= 22, HOUR(TEXT(D26-C26, "h:mm")+TEXT(F26-E26, "h:mm"))+0.25, IF(MINUTE(TEXT(D26-C26, "h:mm")+TEXT(F26-E26, "h:mm")) &lt;= 37, HOUR(TEXT(D26-C26, "h:mm")+TEXT(F26-E26, "h:mm"))+0.5, IF(MINUTE(TEXT(D26-C26, "h:mm")+TEXT(F26-E26, "h:mm")) &lt;= 52, HOUR(TEXT(D26-C26, "h:mm")+TEXT(F26-E26, "h:mm"))+0.75, IF(MINUTE(TEXT(D26-C26, "h:mm")+TEXT(F26-E26, "h:mm")) &gt;= 53, HOUR(TEXT(D26-C26, "h:mm")+TEXT(F26-E26, "h:mm"))+1))))))</f>
        <v>0</v>
      </c>
      <c r="H26" s="119"/>
      <c r="I26" s="119"/>
      <c r="J26" s="119"/>
      <c r="K26" s="119"/>
      <c r="L26" s="119"/>
      <c r="M26" s="139"/>
      <c r="N26" s="123">
        <f t="shared" ref="N26:N32" si="10">SUM(G26:L26)</f>
        <v>0</v>
      </c>
      <c r="O26" s="124"/>
      <c r="P26" s="125"/>
      <c r="S26" s="176"/>
      <c r="T26" s="177">
        <v>0.95833333333333304</v>
      </c>
      <c r="U26" s="177"/>
      <c r="V26" s="177">
        <v>0.45833333333333398</v>
      </c>
      <c r="W26" s="178" t="s">
        <v>53</v>
      </c>
      <c r="X26" s="180"/>
    </row>
    <row r="27" spans="1:24" ht="12.75" customHeight="1" x14ac:dyDescent="0.2">
      <c r="A27" s="69" t="s">
        <v>30</v>
      </c>
      <c r="B27" s="70">
        <f t="shared" ref="B27:B32" si="11">B26+1</f>
        <v>45669</v>
      </c>
      <c r="C27" s="166"/>
      <c r="D27" s="166"/>
      <c r="E27" s="166"/>
      <c r="F27" s="166"/>
      <c r="G27" s="160">
        <f t="shared" si="9"/>
        <v>0</v>
      </c>
      <c r="H27" s="119"/>
      <c r="I27" s="119"/>
      <c r="J27" s="119"/>
      <c r="K27" s="119"/>
      <c r="L27" s="119"/>
      <c r="M27" s="142"/>
      <c r="N27" s="123">
        <f t="shared" si="10"/>
        <v>0</v>
      </c>
      <c r="O27" s="124"/>
      <c r="P27" s="125" t="s">
        <v>31</v>
      </c>
      <c r="S27" s="176"/>
      <c r="T27" s="181" t="s">
        <v>54</v>
      </c>
      <c r="U27" s="177"/>
      <c r="V27" s="177">
        <v>0.5</v>
      </c>
      <c r="W27" s="178" t="s">
        <v>55</v>
      </c>
      <c r="X27" s="180"/>
    </row>
    <row r="28" spans="1:24" ht="12.75" customHeight="1" x14ac:dyDescent="0.2">
      <c r="A28" s="69" t="s">
        <v>40</v>
      </c>
      <c r="B28" s="70">
        <f t="shared" si="11"/>
        <v>45670</v>
      </c>
      <c r="C28" s="166"/>
      <c r="D28" s="166"/>
      <c r="E28" s="166"/>
      <c r="F28" s="166"/>
      <c r="G28" s="160">
        <f t="shared" si="9"/>
        <v>0</v>
      </c>
      <c r="H28" s="119"/>
      <c r="I28" s="119"/>
      <c r="J28" s="119"/>
      <c r="K28" s="119"/>
      <c r="L28" s="119"/>
      <c r="M28" s="142"/>
      <c r="N28" s="123">
        <f t="shared" si="10"/>
        <v>0</v>
      </c>
      <c r="O28" s="124"/>
      <c r="P28" s="125"/>
      <c r="S28" s="176"/>
      <c r="T28" s="177">
        <v>4.1666666666666699E-2</v>
      </c>
      <c r="U28" s="178"/>
      <c r="V28" s="177">
        <v>4.1666666666666699E-2</v>
      </c>
      <c r="W28" s="178" t="s">
        <v>55</v>
      </c>
      <c r="X28" s="180"/>
    </row>
    <row r="29" spans="1:24" ht="12.75" customHeight="1" x14ac:dyDescent="0.2">
      <c r="A29" s="69" t="s">
        <v>32</v>
      </c>
      <c r="B29" s="70">
        <f t="shared" si="11"/>
        <v>45671</v>
      </c>
      <c r="C29" s="166"/>
      <c r="D29" s="166"/>
      <c r="E29" s="166"/>
      <c r="F29" s="166"/>
      <c r="G29" s="160">
        <f t="shared" si="9"/>
        <v>0</v>
      </c>
      <c r="H29" s="119"/>
      <c r="I29" s="119"/>
      <c r="J29" s="119"/>
      <c r="K29" s="119"/>
      <c r="L29" s="119"/>
      <c r="M29" s="142"/>
      <c r="N29" s="123">
        <f t="shared" si="10"/>
        <v>0</v>
      </c>
      <c r="O29" s="124"/>
      <c r="P29" s="125"/>
      <c r="S29" s="176"/>
      <c r="T29" s="177">
        <v>8.3333333333333301E-2</v>
      </c>
      <c r="U29" s="178"/>
      <c r="V29" s="177">
        <v>8.3333333333333301E-2</v>
      </c>
      <c r="W29" s="178" t="s">
        <v>55</v>
      </c>
      <c r="X29" s="180"/>
    </row>
    <row r="30" spans="1:24" ht="12.75" customHeight="1" thickBot="1" x14ac:dyDescent="0.25">
      <c r="A30" s="71" t="s">
        <v>33</v>
      </c>
      <c r="B30" s="70">
        <f t="shared" si="11"/>
        <v>45672</v>
      </c>
      <c r="C30" s="166"/>
      <c r="D30" s="166"/>
      <c r="E30" s="166"/>
      <c r="F30" s="166"/>
      <c r="G30" s="160">
        <f t="shared" si="9"/>
        <v>0</v>
      </c>
      <c r="H30" s="119"/>
      <c r="I30" s="119"/>
      <c r="J30" s="119"/>
      <c r="K30" s="119"/>
      <c r="L30" s="119"/>
      <c r="M30" s="142"/>
      <c r="N30" s="123">
        <f t="shared" si="10"/>
        <v>0</v>
      </c>
      <c r="O30" s="124"/>
      <c r="P30" s="125"/>
      <c r="S30" s="182"/>
      <c r="T30" s="183">
        <v>0.125</v>
      </c>
      <c r="U30" s="184"/>
      <c r="V30" s="183">
        <v>0.125</v>
      </c>
      <c r="W30" s="184" t="s">
        <v>55</v>
      </c>
      <c r="X30" s="185"/>
    </row>
    <row r="31" spans="1:24" ht="12.75" customHeight="1" x14ac:dyDescent="0.2">
      <c r="A31" s="69" t="s">
        <v>34</v>
      </c>
      <c r="B31" s="70">
        <f t="shared" si="11"/>
        <v>45673</v>
      </c>
      <c r="C31" s="166"/>
      <c r="D31" s="166"/>
      <c r="E31" s="166"/>
      <c r="F31" s="166"/>
      <c r="G31" s="160">
        <f t="shared" si="9"/>
        <v>0</v>
      </c>
      <c r="H31" s="119"/>
      <c r="I31" s="119"/>
      <c r="J31" s="119"/>
      <c r="K31" s="119"/>
      <c r="L31" s="119"/>
      <c r="M31" s="142"/>
      <c r="N31" s="123">
        <f t="shared" si="10"/>
        <v>0</v>
      </c>
      <c r="O31" s="124"/>
      <c r="P31" s="125"/>
    </row>
    <row r="32" spans="1:24" ht="12.75" customHeight="1" x14ac:dyDescent="0.2">
      <c r="A32" s="72" t="s">
        <v>35</v>
      </c>
      <c r="B32" s="70">
        <f t="shared" si="11"/>
        <v>45674</v>
      </c>
      <c r="C32" s="166"/>
      <c r="D32" s="166"/>
      <c r="E32" s="166"/>
      <c r="F32" s="166"/>
      <c r="G32" s="160">
        <f t="shared" si="9"/>
        <v>0</v>
      </c>
      <c r="H32" s="119"/>
      <c r="I32" s="119"/>
      <c r="J32" s="119"/>
      <c r="K32" s="119"/>
      <c r="L32" s="119"/>
      <c r="M32" s="149"/>
      <c r="N32" s="123">
        <f t="shared" si="10"/>
        <v>0</v>
      </c>
      <c r="O32" s="124"/>
      <c r="P32" s="131"/>
    </row>
    <row r="33" spans="1:16" ht="12.75" customHeight="1" x14ac:dyDescent="0.2">
      <c r="A33" s="76"/>
      <c r="B33" s="77"/>
      <c r="C33" s="151"/>
      <c r="D33" s="152"/>
      <c r="E33" s="153"/>
      <c r="F33" s="154" t="s">
        <v>47</v>
      </c>
      <c r="G33" s="159">
        <f t="shared" ref="G33:L33" si="12">SUM(G26:G32)</f>
        <v>0</v>
      </c>
      <c r="H33" s="160">
        <f t="shared" si="12"/>
        <v>0</v>
      </c>
      <c r="I33" s="160">
        <f t="shared" si="12"/>
        <v>0</v>
      </c>
      <c r="J33" s="160">
        <f t="shared" si="12"/>
        <v>0</v>
      </c>
      <c r="K33" s="160">
        <f t="shared" si="12"/>
        <v>0</v>
      </c>
      <c r="L33" s="160">
        <f t="shared" si="12"/>
        <v>0</v>
      </c>
      <c r="M33" s="160"/>
      <c r="N33" s="162">
        <f>SUM(N26:N32)</f>
        <v>0</v>
      </c>
      <c r="O33" s="162">
        <f>SUM(O26:O32)</f>
        <v>0</v>
      </c>
      <c r="P33" s="165">
        <f>SUM(P26:P32)</f>
        <v>0</v>
      </c>
    </row>
    <row r="34" spans="1:16" ht="12.75" customHeight="1" x14ac:dyDescent="0.2">
      <c r="A34" s="69" t="s">
        <v>36</v>
      </c>
      <c r="B34" s="70">
        <f>B32+1</f>
        <v>45675</v>
      </c>
      <c r="C34" s="166"/>
      <c r="D34" s="166"/>
      <c r="E34" s="166"/>
      <c r="F34" s="166"/>
      <c r="G34" s="160">
        <f t="shared" ref="G34:G40" si="13">IF(ISBLANK(C34),0,IF(MINUTE(TEXT(D34-C34, "h:mm")+TEXT(F34-E34, "h:mm")) &lt;= 7, HOUR(TEXT(D34-C34, "h:mm")+TEXT(F34-E34, "h:mm")), IF(MINUTE(TEXT(D34-C34, "h:mm")+TEXT(F34-E34, "h:mm")) &lt;= 22, HOUR(TEXT(D34-C34, "h:mm")+TEXT(F34-E34, "h:mm"))+0.25, IF(MINUTE(TEXT(D34-C34, "h:mm")+TEXT(F34-E34, "h:mm")) &lt;= 37, HOUR(TEXT(D34-C34, "h:mm")+TEXT(F34-E34, "h:mm"))+0.5, IF(MINUTE(TEXT(D34-C34, "h:mm")+TEXT(F34-E34, "h:mm")) &lt;= 52, HOUR(TEXT(D34-C34, "h:mm")+TEXT(F34-E34, "h:mm"))+0.75, IF(MINUTE(TEXT(D34-C34, "h:mm")+TEXT(F34-E34, "h:mm")) &gt;= 53, HOUR(TEXT(D34-C34, "h:mm")+TEXT(F34-E34, "h:mm"))+1))))))</f>
        <v>0</v>
      </c>
      <c r="H34" s="119"/>
      <c r="I34" s="119"/>
      <c r="J34" s="119"/>
      <c r="K34" s="119"/>
      <c r="L34" s="119"/>
      <c r="M34" s="139"/>
      <c r="N34" s="123">
        <f t="shared" ref="N34:N40" si="14">SUM(G34:L34)</f>
        <v>0</v>
      </c>
      <c r="O34" s="124"/>
      <c r="P34" s="125"/>
    </row>
    <row r="35" spans="1:16" ht="12.75" customHeight="1" x14ac:dyDescent="0.2">
      <c r="A35" s="69" t="s">
        <v>30</v>
      </c>
      <c r="B35" s="70">
        <f t="shared" ref="B35:B40" si="15">B34+1</f>
        <v>45676</v>
      </c>
      <c r="C35" s="166"/>
      <c r="D35" s="166"/>
      <c r="E35" s="166"/>
      <c r="F35" s="166"/>
      <c r="G35" s="160">
        <f t="shared" si="13"/>
        <v>0</v>
      </c>
      <c r="H35" s="119"/>
      <c r="I35" s="119"/>
      <c r="J35" s="119"/>
      <c r="K35" s="119"/>
      <c r="L35" s="119"/>
      <c r="M35" s="142"/>
      <c r="N35" s="123">
        <f t="shared" si="14"/>
        <v>0</v>
      </c>
      <c r="O35" s="124"/>
      <c r="P35" s="125"/>
    </row>
    <row r="36" spans="1:16" ht="12.75" customHeight="1" x14ac:dyDescent="0.2">
      <c r="A36" s="69" t="s">
        <v>40</v>
      </c>
      <c r="B36" s="70">
        <f t="shared" si="15"/>
        <v>45677</v>
      </c>
      <c r="C36" s="166"/>
      <c r="D36" s="166"/>
      <c r="E36" s="166"/>
      <c r="F36" s="166"/>
      <c r="G36" s="160">
        <f t="shared" si="13"/>
        <v>0</v>
      </c>
      <c r="H36" s="119"/>
      <c r="I36" s="119"/>
      <c r="J36" s="119"/>
      <c r="K36" s="119"/>
      <c r="L36" s="119"/>
      <c r="M36" s="142"/>
      <c r="N36" s="123">
        <f t="shared" si="14"/>
        <v>0</v>
      </c>
      <c r="O36" s="124"/>
      <c r="P36" s="125"/>
    </row>
    <row r="37" spans="1:16" ht="12.75" customHeight="1" x14ac:dyDescent="0.2">
      <c r="A37" s="69" t="s">
        <v>32</v>
      </c>
      <c r="B37" s="70">
        <f t="shared" si="15"/>
        <v>45678</v>
      </c>
      <c r="C37" s="166"/>
      <c r="D37" s="166"/>
      <c r="E37" s="166"/>
      <c r="F37" s="166"/>
      <c r="G37" s="160">
        <f t="shared" si="13"/>
        <v>0</v>
      </c>
      <c r="H37" s="119"/>
      <c r="I37" s="119"/>
      <c r="J37" s="119"/>
      <c r="K37" s="119"/>
      <c r="L37" s="119"/>
      <c r="M37" s="142"/>
      <c r="N37" s="123">
        <f t="shared" si="14"/>
        <v>0</v>
      </c>
      <c r="O37" s="124"/>
      <c r="P37" s="125"/>
    </row>
    <row r="38" spans="1:16" ht="12.75" customHeight="1" x14ac:dyDescent="0.2">
      <c r="A38" s="71" t="s">
        <v>33</v>
      </c>
      <c r="B38" s="70">
        <f t="shared" si="15"/>
        <v>45679</v>
      </c>
      <c r="C38" s="166"/>
      <c r="D38" s="166"/>
      <c r="E38" s="166"/>
      <c r="F38" s="166"/>
      <c r="G38" s="160">
        <f t="shared" si="13"/>
        <v>0</v>
      </c>
      <c r="H38" s="119"/>
      <c r="I38" s="119"/>
      <c r="J38" s="119"/>
      <c r="K38" s="119"/>
      <c r="L38" s="119"/>
      <c r="M38" s="142"/>
      <c r="N38" s="123">
        <f t="shared" si="14"/>
        <v>0</v>
      </c>
      <c r="O38" s="124"/>
      <c r="P38" s="125"/>
    </row>
    <row r="39" spans="1:16" ht="12.75" customHeight="1" x14ac:dyDescent="0.2">
      <c r="A39" s="69" t="s">
        <v>34</v>
      </c>
      <c r="B39" s="70">
        <f t="shared" si="15"/>
        <v>45680</v>
      </c>
      <c r="C39" s="166"/>
      <c r="D39" s="166"/>
      <c r="E39" s="166"/>
      <c r="F39" s="166"/>
      <c r="G39" s="160">
        <f t="shared" si="13"/>
        <v>0</v>
      </c>
      <c r="H39" s="119"/>
      <c r="I39" s="119"/>
      <c r="J39" s="119"/>
      <c r="K39" s="119"/>
      <c r="L39" s="119"/>
      <c r="M39" s="142"/>
      <c r="N39" s="123">
        <f t="shared" si="14"/>
        <v>0</v>
      </c>
      <c r="O39" s="124"/>
      <c r="P39" s="125"/>
    </row>
    <row r="40" spans="1:16" ht="12.75" customHeight="1" x14ac:dyDescent="0.2">
      <c r="A40" s="72" t="s">
        <v>35</v>
      </c>
      <c r="B40" s="70">
        <f t="shared" si="15"/>
        <v>45681</v>
      </c>
      <c r="C40" s="166"/>
      <c r="D40" s="166"/>
      <c r="E40" s="166"/>
      <c r="F40" s="166"/>
      <c r="G40" s="160">
        <f t="shared" si="13"/>
        <v>0</v>
      </c>
      <c r="H40" s="119"/>
      <c r="I40" s="119"/>
      <c r="J40" s="119"/>
      <c r="K40" s="119"/>
      <c r="L40" s="119"/>
      <c r="M40" s="149"/>
      <c r="N40" s="123">
        <f t="shared" si="14"/>
        <v>0</v>
      </c>
      <c r="O40" s="124"/>
      <c r="P40" s="131"/>
    </row>
    <row r="41" spans="1:16" ht="12.75" customHeight="1" x14ac:dyDescent="0.2">
      <c r="A41" s="76"/>
      <c r="B41" s="77"/>
      <c r="C41" s="151"/>
      <c r="D41" s="152"/>
      <c r="E41" s="153"/>
      <c r="F41" s="154" t="s">
        <v>48</v>
      </c>
      <c r="G41" s="159">
        <f t="shared" ref="G41:L41" si="16">SUM(G34:G40)</f>
        <v>0</v>
      </c>
      <c r="H41" s="159">
        <f t="shared" si="16"/>
        <v>0</v>
      </c>
      <c r="I41" s="159">
        <f t="shared" si="16"/>
        <v>0</v>
      </c>
      <c r="J41" s="159">
        <f t="shared" si="16"/>
        <v>0</v>
      </c>
      <c r="K41" s="159">
        <f t="shared" si="16"/>
        <v>0</v>
      </c>
      <c r="L41" s="159">
        <f t="shared" si="16"/>
        <v>0</v>
      </c>
      <c r="M41" s="147"/>
      <c r="N41" s="162">
        <f>SUM(N34:N40)</f>
        <v>0</v>
      </c>
      <c r="O41" s="162">
        <f>SUM(O34:O40)</f>
        <v>0</v>
      </c>
      <c r="P41" s="165">
        <f>SUM(P34:P40)</f>
        <v>0</v>
      </c>
    </row>
    <row r="42" spans="1:16" ht="12.75" customHeight="1" x14ac:dyDescent="0.2">
      <c r="A42" s="69" t="s">
        <v>36</v>
      </c>
      <c r="B42" s="70">
        <f>B40+1</f>
        <v>45682</v>
      </c>
      <c r="C42" s="166"/>
      <c r="D42" s="166"/>
      <c r="E42" s="166"/>
      <c r="F42" s="166"/>
      <c r="G42" s="160">
        <f t="shared" ref="G42:G48" si="17">IF(ISBLANK(C42),0,IF(MINUTE(TEXT(D42-C42, "h:mm")+TEXT(F42-E42, "h:mm")) &lt;= 7, HOUR(TEXT(D42-C42, "h:mm")+TEXT(F42-E42, "h:mm")), IF(MINUTE(TEXT(D42-C42, "h:mm")+TEXT(F42-E42, "h:mm")) &lt;= 22, HOUR(TEXT(D42-C42, "h:mm")+TEXT(F42-E42, "h:mm"))+0.25, IF(MINUTE(TEXT(D42-C42, "h:mm")+TEXT(F42-E42, "h:mm")) &lt;= 37, HOUR(TEXT(D42-C42, "h:mm")+TEXT(F42-E42, "h:mm"))+0.5, IF(MINUTE(TEXT(D42-C42, "h:mm")+TEXT(F42-E42, "h:mm")) &lt;= 52, HOUR(TEXT(D42-C42, "h:mm")+TEXT(F42-E42, "h:mm"))+0.75, IF(MINUTE(TEXT(D42-C42, "h:mm")+TEXT(F42-E42, "h:mm")) &gt;= 53, HOUR(TEXT(D42-C42, "h:mm")+TEXT(F42-E42, "h:mm"))+1))))))</f>
        <v>0</v>
      </c>
      <c r="H42" s="119"/>
      <c r="I42" s="119"/>
      <c r="J42" s="119"/>
      <c r="K42" s="119"/>
      <c r="L42" s="119"/>
      <c r="M42" s="142"/>
      <c r="N42" s="123">
        <f t="shared" ref="N42:N48" si="18">SUM(G42:L42)</f>
        <v>0</v>
      </c>
      <c r="O42" s="124"/>
      <c r="P42" s="125"/>
    </row>
    <row r="43" spans="1:16" ht="12.75" customHeight="1" x14ac:dyDescent="0.2">
      <c r="A43" s="69" t="s">
        <v>30</v>
      </c>
      <c r="B43" s="70">
        <f t="shared" ref="B43:B48" si="19">B42+1</f>
        <v>45683</v>
      </c>
      <c r="C43" s="166"/>
      <c r="D43" s="166"/>
      <c r="E43" s="166"/>
      <c r="F43" s="166"/>
      <c r="G43" s="160">
        <f t="shared" si="17"/>
        <v>0</v>
      </c>
      <c r="H43" s="119"/>
      <c r="I43" s="119"/>
      <c r="J43" s="119"/>
      <c r="K43" s="119"/>
      <c r="L43" s="119"/>
      <c r="M43" s="142"/>
      <c r="N43" s="123">
        <f t="shared" si="18"/>
        <v>0</v>
      </c>
      <c r="O43" s="124"/>
      <c r="P43" s="125" t="s">
        <v>31</v>
      </c>
    </row>
    <row r="44" spans="1:16" ht="12.75" customHeight="1" x14ac:dyDescent="0.2">
      <c r="A44" s="69" t="s">
        <v>40</v>
      </c>
      <c r="B44" s="70">
        <f t="shared" si="19"/>
        <v>45684</v>
      </c>
      <c r="C44" s="166"/>
      <c r="D44" s="166"/>
      <c r="E44" s="166"/>
      <c r="F44" s="166"/>
      <c r="G44" s="160">
        <f t="shared" si="17"/>
        <v>0</v>
      </c>
      <c r="H44" s="119"/>
      <c r="I44" s="119"/>
      <c r="J44" s="119"/>
      <c r="K44" s="119"/>
      <c r="L44" s="119"/>
      <c r="M44" s="142"/>
      <c r="N44" s="123">
        <f t="shared" si="18"/>
        <v>0</v>
      </c>
      <c r="O44" s="124"/>
      <c r="P44" s="125"/>
    </row>
    <row r="45" spans="1:16" ht="12.75" customHeight="1" x14ac:dyDescent="0.2">
      <c r="A45" s="69" t="s">
        <v>32</v>
      </c>
      <c r="B45" s="70">
        <f t="shared" si="19"/>
        <v>45685</v>
      </c>
      <c r="C45" s="166"/>
      <c r="D45" s="166"/>
      <c r="E45" s="166"/>
      <c r="F45" s="166"/>
      <c r="G45" s="160">
        <f t="shared" si="17"/>
        <v>0</v>
      </c>
      <c r="H45" s="119"/>
      <c r="I45" s="119"/>
      <c r="J45" s="119"/>
      <c r="K45" s="119"/>
      <c r="L45" s="119"/>
      <c r="M45" s="142"/>
      <c r="N45" s="123">
        <f t="shared" si="18"/>
        <v>0</v>
      </c>
      <c r="O45" s="124"/>
      <c r="P45" s="125"/>
    </row>
    <row r="46" spans="1:16" ht="12.75" customHeight="1" x14ac:dyDescent="0.2">
      <c r="A46" s="71" t="s">
        <v>33</v>
      </c>
      <c r="B46" s="70">
        <f t="shared" si="19"/>
        <v>45686</v>
      </c>
      <c r="C46" s="166"/>
      <c r="D46" s="166"/>
      <c r="E46" s="166"/>
      <c r="F46" s="166"/>
      <c r="G46" s="160">
        <f t="shared" si="17"/>
        <v>0</v>
      </c>
      <c r="H46" s="119"/>
      <c r="I46" s="119"/>
      <c r="J46" s="119"/>
      <c r="K46" s="119"/>
      <c r="L46" s="119"/>
      <c r="M46" s="142"/>
      <c r="N46" s="123">
        <f t="shared" si="18"/>
        <v>0</v>
      </c>
      <c r="O46" s="124"/>
      <c r="P46" s="125"/>
    </row>
    <row r="47" spans="1:16" ht="12.75" customHeight="1" x14ac:dyDescent="0.2">
      <c r="A47" s="69" t="s">
        <v>34</v>
      </c>
      <c r="B47" s="70">
        <f t="shared" si="19"/>
        <v>45687</v>
      </c>
      <c r="C47" s="166"/>
      <c r="D47" s="166"/>
      <c r="E47" s="166"/>
      <c r="F47" s="166"/>
      <c r="G47" s="160">
        <f t="shared" si="17"/>
        <v>0</v>
      </c>
      <c r="H47" s="119"/>
      <c r="I47" s="119"/>
      <c r="J47" s="119"/>
      <c r="K47" s="119"/>
      <c r="L47" s="119"/>
      <c r="M47" s="142"/>
      <c r="N47" s="123">
        <f t="shared" si="18"/>
        <v>0</v>
      </c>
      <c r="O47" s="124"/>
      <c r="P47" s="125"/>
    </row>
    <row r="48" spans="1:16" ht="12.75" customHeight="1" x14ac:dyDescent="0.2">
      <c r="A48" s="72" t="s">
        <v>35</v>
      </c>
      <c r="B48" s="70">
        <f t="shared" si="19"/>
        <v>45688</v>
      </c>
      <c r="C48" s="166"/>
      <c r="D48" s="166"/>
      <c r="E48" s="166"/>
      <c r="F48" s="166"/>
      <c r="G48" s="160">
        <f t="shared" si="17"/>
        <v>0</v>
      </c>
      <c r="H48" s="119"/>
      <c r="I48" s="119"/>
      <c r="J48" s="119"/>
      <c r="K48" s="119"/>
      <c r="L48" s="119"/>
      <c r="M48" s="149"/>
      <c r="N48" s="123">
        <f t="shared" si="18"/>
        <v>0</v>
      </c>
      <c r="O48" s="124"/>
      <c r="P48" s="131"/>
    </row>
    <row r="49" spans="1:16" ht="12.75" customHeight="1" x14ac:dyDescent="0.2">
      <c r="A49" s="76"/>
      <c r="B49" s="70"/>
      <c r="C49" s="151"/>
      <c r="D49" s="152"/>
      <c r="E49" s="153"/>
      <c r="F49" s="154" t="s">
        <v>39</v>
      </c>
      <c r="G49" s="160">
        <f t="shared" ref="G49:L49" si="20">SUM(G42:G48)</f>
        <v>0</v>
      </c>
      <c r="H49" s="160">
        <f t="shared" si="20"/>
        <v>0</v>
      </c>
      <c r="I49" s="160">
        <f t="shared" si="20"/>
        <v>0</v>
      </c>
      <c r="J49" s="160">
        <f t="shared" si="20"/>
        <v>0</v>
      </c>
      <c r="K49" s="160">
        <f t="shared" si="20"/>
        <v>0</v>
      </c>
      <c r="L49" s="161">
        <f t="shared" si="20"/>
        <v>0</v>
      </c>
      <c r="M49" s="147"/>
      <c r="N49" s="162">
        <f>SUM(N42:N48)</f>
        <v>0</v>
      </c>
      <c r="O49" s="162">
        <f>SUM(O42:O48)</f>
        <v>0</v>
      </c>
      <c r="P49" s="165">
        <f>SUM(P42:P48)</f>
        <v>0</v>
      </c>
    </row>
    <row r="50" spans="1:16" ht="12.75" customHeight="1" x14ac:dyDescent="0.2">
      <c r="A50" s="69" t="s">
        <v>36</v>
      </c>
      <c r="B50" s="70"/>
      <c r="C50" s="166"/>
      <c r="D50" s="166"/>
      <c r="E50" s="166"/>
      <c r="F50" s="166"/>
      <c r="G50" s="160">
        <f t="shared" ref="G50:G56" si="21">IF(ISBLANK(C50),0,IF(MINUTE(TEXT(D50-C50, "h:mm")+TEXT(F50-E50, "h:mm")) &lt;= 7, HOUR(TEXT(D50-C50, "h:mm")+TEXT(F50-E50, "h:mm")), IF(MINUTE(TEXT(D50-C50, "h:mm")+TEXT(F50-E50, "h:mm")) &lt;= 22, HOUR(TEXT(D50-C50, "h:mm")+TEXT(F50-E50, "h:mm"))+0.25, IF(MINUTE(TEXT(D50-C50, "h:mm")+TEXT(F50-E50, "h:mm")) &lt;= 37, HOUR(TEXT(D50-C50, "h:mm")+TEXT(F50-E50, "h:mm"))+0.5, IF(MINUTE(TEXT(D50-C50, "h:mm")+TEXT(F50-E50, "h:mm")) &lt;= 52, HOUR(TEXT(D50-C50, "h:mm")+TEXT(F50-E50, "h:mm"))+0.75, IF(MINUTE(TEXT(D50-C50, "h:mm")+TEXT(F50-E50, "h:mm")) &gt;= 53, HOUR(TEXT(D50-C50, "h:mm")+TEXT(F50-E50, "h:mm"))+1))))))</f>
        <v>0</v>
      </c>
      <c r="H50" s="119"/>
      <c r="I50" s="119"/>
      <c r="J50" s="119"/>
      <c r="K50" s="119"/>
      <c r="L50" s="119"/>
      <c r="M50" s="142"/>
      <c r="N50" s="123">
        <f t="shared" ref="N50:N56" si="22">SUM(G50:L50)</f>
        <v>0</v>
      </c>
      <c r="O50" s="124"/>
      <c r="P50" s="125"/>
    </row>
    <row r="51" spans="1:16" ht="12.75" customHeight="1" x14ac:dyDescent="0.2">
      <c r="A51" s="69" t="s">
        <v>30</v>
      </c>
      <c r="B51" s="70"/>
      <c r="C51" s="166"/>
      <c r="D51" s="166"/>
      <c r="E51" s="166"/>
      <c r="F51" s="166"/>
      <c r="G51" s="160">
        <f t="shared" si="21"/>
        <v>0</v>
      </c>
      <c r="H51" s="119"/>
      <c r="I51" s="119"/>
      <c r="J51" s="119"/>
      <c r="K51" s="119"/>
      <c r="L51" s="119"/>
      <c r="M51" s="142"/>
      <c r="N51" s="123">
        <f t="shared" si="22"/>
        <v>0</v>
      </c>
      <c r="O51" s="124"/>
      <c r="P51" s="125" t="s">
        <v>31</v>
      </c>
    </row>
    <row r="52" spans="1:16" ht="12.75" customHeight="1" x14ac:dyDescent="0.2">
      <c r="A52" s="69" t="s">
        <v>40</v>
      </c>
      <c r="B52" s="70"/>
      <c r="C52" s="166"/>
      <c r="D52" s="166"/>
      <c r="E52" s="166"/>
      <c r="F52" s="166"/>
      <c r="G52" s="160">
        <f t="shared" si="21"/>
        <v>0</v>
      </c>
      <c r="H52" s="119"/>
      <c r="I52" s="119"/>
      <c r="J52" s="119"/>
      <c r="K52" s="119"/>
      <c r="L52" s="119"/>
      <c r="M52" s="142"/>
      <c r="N52" s="123">
        <f t="shared" si="22"/>
        <v>0</v>
      </c>
      <c r="O52" s="124"/>
      <c r="P52" s="125"/>
    </row>
    <row r="53" spans="1:16" ht="12.75" customHeight="1" x14ac:dyDescent="0.2">
      <c r="A53" s="69" t="s">
        <v>32</v>
      </c>
      <c r="B53" s="70"/>
      <c r="C53" s="166"/>
      <c r="D53" s="166"/>
      <c r="E53" s="166"/>
      <c r="F53" s="166"/>
      <c r="G53" s="160">
        <f t="shared" si="21"/>
        <v>0</v>
      </c>
      <c r="H53" s="119"/>
      <c r="I53" s="119"/>
      <c r="J53" s="119"/>
      <c r="K53" s="119"/>
      <c r="L53" s="119"/>
      <c r="M53" s="142"/>
      <c r="N53" s="123">
        <f t="shared" si="22"/>
        <v>0</v>
      </c>
      <c r="O53" s="124"/>
      <c r="P53" s="125"/>
    </row>
    <row r="54" spans="1:16" ht="12.75" customHeight="1" x14ac:dyDescent="0.2">
      <c r="A54" s="71" t="s">
        <v>33</v>
      </c>
      <c r="B54" s="70"/>
      <c r="C54" s="166"/>
      <c r="D54" s="166"/>
      <c r="E54" s="166"/>
      <c r="F54" s="166"/>
      <c r="G54" s="160">
        <f t="shared" si="21"/>
        <v>0</v>
      </c>
      <c r="H54" s="119"/>
      <c r="I54" s="119"/>
      <c r="J54" s="119"/>
      <c r="K54" s="119"/>
      <c r="L54" s="119"/>
      <c r="M54" s="142"/>
      <c r="N54" s="123">
        <f t="shared" si="22"/>
        <v>0</v>
      </c>
      <c r="O54" s="124"/>
      <c r="P54" s="125"/>
    </row>
    <row r="55" spans="1:16" ht="12.75" customHeight="1" x14ac:dyDescent="0.2">
      <c r="A55" s="69" t="s">
        <v>34</v>
      </c>
      <c r="B55" s="70"/>
      <c r="C55" s="166"/>
      <c r="D55" s="166"/>
      <c r="E55" s="166"/>
      <c r="F55" s="166"/>
      <c r="G55" s="160">
        <f t="shared" si="21"/>
        <v>0</v>
      </c>
      <c r="H55" s="119"/>
      <c r="I55" s="119"/>
      <c r="J55" s="119"/>
      <c r="K55" s="119"/>
      <c r="L55" s="119"/>
      <c r="M55" s="142"/>
      <c r="N55" s="123">
        <f t="shared" si="22"/>
        <v>0</v>
      </c>
      <c r="O55" s="124"/>
      <c r="P55" s="125"/>
    </row>
    <row r="56" spans="1:16" ht="12.75" customHeight="1" x14ac:dyDescent="0.2">
      <c r="A56" s="72" t="s">
        <v>35</v>
      </c>
      <c r="B56" s="70"/>
      <c r="C56" s="166"/>
      <c r="D56" s="166"/>
      <c r="E56" s="166"/>
      <c r="F56" s="166"/>
      <c r="G56" s="160">
        <f t="shared" si="21"/>
        <v>0</v>
      </c>
      <c r="H56" s="119"/>
      <c r="I56" s="119"/>
      <c r="J56" s="119"/>
      <c r="K56" s="119"/>
      <c r="L56" s="119"/>
      <c r="M56" s="149"/>
      <c r="N56" s="123">
        <f t="shared" si="22"/>
        <v>0</v>
      </c>
      <c r="O56" s="124"/>
      <c r="P56" s="131"/>
    </row>
    <row r="57" spans="1:16" ht="12.75" customHeight="1" x14ac:dyDescent="0.2">
      <c r="A57" s="76"/>
      <c r="B57" s="78"/>
      <c r="C57" s="151"/>
      <c r="D57" s="152"/>
      <c r="E57" s="153"/>
      <c r="F57" s="154" t="s">
        <v>41</v>
      </c>
      <c r="G57" s="160">
        <f t="shared" ref="G57:L57" si="23">SUM(G50:G56)</f>
        <v>0</v>
      </c>
      <c r="H57" s="160">
        <f t="shared" si="23"/>
        <v>0</v>
      </c>
      <c r="I57" s="160">
        <f t="shared" si="23"/>
        <v>0</v>
      </c>
      <c r="J57" s="160">
        <f t="shared" si="23"/>
        <v>0</v>
      </c>
      <c r="K57" s="160">
        <f t="shared" si="23"/>
        <v>0</v>
      </c>
      <c r="L57" s="161">
        <f t="shared" si="23"/>
        <v>0</v>
      </c>
      <c r="M57" s="159"/>
      <c r="N57" s="162">
        <f>SUM(N50:N56)</f>
        <v>0</v>
      </c>
      <c r="O57" s="162">
        <f>SUM(O50:O56)</f>
        <v>0</v>
      </c>
      <c r="P57" s="165">
        <f>SUM(P50:P56)</f>
        <v>0</v>
      </c>
    </row>
    <row r="58" spans="1:16" ht="13.5" thickBot="1" x14ac:dyDescent="0.25">
      <c r="A58" s="79"/>
      <c r="B58" s="80"/>
      <c r="C58" s="155"/>
      <c r="D58" s="156"/>
      <c r="E58" s="156"/>
      <c r="F58" s="157"/>
      <c r="G58" s="164">
        <f t="shared" ref="G58:P58" si="24">+G17+G25+G33+G41+G49+G57</f>
        <v>0</v>
      </c>
      <c r="H58" s="164">
        <f t="shared" si="24"/>
        <v>0</v>
      </c>
      <c r="I58" s="164">
        <f t="shared" si="24"/>
        <v>0</v>
      </c>
      <c r="J58" s="164">
        <f t="shared" si="24"/>
        <v>0</v>
      </c>
      <c r="K58" s="164">
        <f t="shared" si="24"/>
        <v>0</v>
      </c>
      <c r="L58" s="164">
        <f t="shared" si="24"/>
        <v>0</v>
      </c>
      <c r="M58" s="159"/>
      <c r="N58" s="164">
        <f t="shared" si="24"/>
        <v>0</v>
      </c>
      <c r="O58" s="164">
        <f t="shared" si="24"/>
        <v>0</v>
      </c>
      <c r="P58" s="164">
        <f t="shared" si="24"/>
        <v>0</v>
      </c>
    </row>
    <row r="59" spans="1:16" ht="15.75" customHeight="1" thickBot="1" x14ac:dyDescent="0.25">
      <c r="A59" s="81"/>
      <c r="B59" s="82"/>
      <c r="C59" s="83"/>
      <c r="D59" s="83"/>
      <c r="E59" s="84"/>
      <c r="F59" s="84"/>
      <c r="G59" s="85"/>
      <c r="H59" s="86" t="s">
        <v>49</v>
      </c>
      <c r="I59" s="87"/>
      <c r="J59" s="87"/>
      <c r="K59" s="87"/>
      <c r="L59" s="87"/>
      <c r="M59" s="87"/>
      <c r="N59" s="88"/>
      <c r="P59" s="89"/>
    </row>
    <row r="60" spans="1:16" ht="15.75" customHeight="1" x14ac:dyDescent="0.2">
      <c r="A60" s="90"/>
      <c r="B60" s="91"/>
      <c r="C60" s="92"/>
      <c r="D60" s="92"/>
      <c r="G60" s="94"/>
      <c r="P60" s="89"/>
    </row>
    <row r="61" spans="1:16" ht="15.75" customHeight="1" x14ac:dyDescent="0.2">
      <c r="A61" s="95"/>
      <c r="B61" s="96"/>
      <c r="C61" s="97"/>
      <c r="D61" s="98"/>
      <c r="E61" s="97"/>
      <c r="F61" s="97"/>
      <c r="G61" s="99"/>
      <c r="H61" s="100"/>
      <c r="I61" s="100"/>
      <c r="J61" s="100"/>
      <c r="L61" s="101"/>
      <c r="M61" s="101"/>
      <c r="P61" s="102" t="s">
        <v>42</v>
      </c>
    </row>
    <row r="62" spans="1:16" ht="12.75" customHeight="1" x14ac:dyDescent="0.2">
      <c r="A62" s="103"/>
      <c r="B62" s="104"/>
      <c r="C62" s="105"/>
      <c r="D62" s="106"/>
      <c r="E62" s="106"/>
      <c r="F62" s="97"/>
      <c r="G62" s="100"/>
      <c r="H62" s="107"/>
      <c r="I62" s="107"/>
      <c r="J62"/>
      <c r="L62" s="100"/>
      <c r="M62" s="100"/>
      <c r="O62" s="101" t="s">
        <v>43</v>
      </c>
      <c r="P62" s="108"/>
    </row>
    <row r="63" spans="1:16" ht="11.25" customHeight="1" x14ac:dyDescent="0.2">
      <c r="A63" s="95"/>
      <c r="B63" s="96"/>
      <c r="C63" s="97"/>
      <c r="D63" s="98"/>
      <c r="E63" s="106"/>
      <c r="F63" s="97"/>
      <c r="G63" s="100"/>
      <c r="H63" s="100"/>
      <c r="I63" s="100"/>
      <c r="J63" s="101"/>
      <c r="L63" s="100"/>
      <c r="M63" s="100"/>
      <c r="P63" s="108"/>
    </row>
    <row r="64" spans="1:16" ht="12.75" customHeight="1" x14ac:dyDescent="0.2">
      <c r="A64" s="103"/>
      <c r="B64" s="96"/>
      <c r="C64" s="105"/>
      <c r="D64" s="97"/>
      <c r="E64" s="97"/>
      <c r="F64" s="97"/>
      <c r="G64" s="99"/>
      <c r="H64" s="100"/>
      <c r="I64" s="100"/>
      <c r="J64" s="100"/>
      <c r="L64" s="101"/>
      <c r="M64" s="101"/>
      <c r="P64" s="102" t="s">
        <v>44</v>
      </c>
    </row>
    <row r="65" spans="1:16" ht="12.75" customHeight="1" thickBot="1" x14ac:dyDescent="0.25">
      <c r="A65" s="109"/>
      <c r="B65" s="110"/>
      <c r="C65" s="111"/>
      <c r="D65" s="112"/>
      <c r="E65" s="112"/>
      <c r="F65" s="112"/>
      <c r="G65" s="113"/>
      <c r="H65" s="113"/>
      <c r="I65" s="113"/>
      <c r="J65" s="114"/>
      <c r="K65" s="115"/>
      <c r="L65" s="113"/>
      <c r="M65" s="113"/>
      <c r="N65" s="115"/>
      <c r="O65" s="116" t="s">
        <v>43</v>
      </c>
      <c r="P65" s="117"/>
    </row>
  </sheetData>
  <mergeCells count="7">
    <mergeCell ref="S11:X11"/>
    <mergeCell ref="V13:W13"/>
    <mergeCell ref="H1:P1"/>
    <mergeCell ref="A4:C4"/>
    <mergeCell ref="D4:G4"/>
    <mergeCell ref="I4:O4"/>
    <mergeCell ref="A5:P5"/>
  </mergeCells>
  <phoneticPr fontId="0" type="noConversion"/>
  <pageMargins left="0.75" right="0.75" top="1" bottom="1" header="0.5" footer="0.5"/>
  <pageSetup scale="7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65"/>
  <sheetViews>
    <sheetView zoomScaleNormal="100" workbookViewId="0"/>
  </sheetViews>
  <sheetFormatPr defaultRowHeight="12.75" x14ac:dyDescent="0.2"/>
  <cols>
    <col min="1" max="1" width="6.28515625" style="5" customWidth="1"/>
    <col min="2" max="2" width="9.28515625" style="118" customWidth="1"/>
    <col min="3" max="6" width="8" style="93" customWidth="1"/>
    <col min="7" max="7" width="7.85546875" style="5" customWidth="1"/>
    <col min="8" max="12" width="7.42578125" style="5" customWidth="1"/>
    <col min="13" max="13" width="3.28515625" style="5" customWidth="1"/>
    <col min="14" max="14" width="7.7109375" style="5" customWidth="1"/>
    <col min="15" max="16" width="7" style="5" customWidth="1"/>
    <col min="17" max="16384" width="9.140625" style="5"/>
  </cols>
  <sheetData>
    <row r="1" spans="1:24" ht="16.5" thickBot="1" x14ac:dyDescent="0.3">
      <c r="A1" s="1" t="s">
        <v>0</v>
      </c>
      <c r="B1" s="2"/>
      <c r="C1" s="3"/>
      <c r="D1" s="3"/>
      <c r="E1" s="3"/>
      <c r="F1" s="3"/>
      <c r="G1" s="4"/>
      <c r="H1" s="190" t="s">
        <v>45</v>
      </c>
      <c r="I1" s="191"/>
      <c r="J1" s="191"/>
      <c r="K1" s="191"/>
      <c r="L1" s="191"/>
      <c r="M1" s="191"/>
      <c r="N1" s="191"/>
      <c r="O1" s="191"/>
      <c r="P1" s="192"/>
    </row>
    <row r="2" spans="1:24" ht="13.5" thickBot="1" x14ac:dyDescent="0.25">
      <c r="A2" s="6" t="s">
        <v>1</v>
      </c>
      <c r="B2" s="7"/>
      <c r="C2" s="8"/>
      <c r="D2" s="8"/>
      <c r="E2" s="8"/>
      <c r="F2" s="8"/>
      <c r="G2" s="9"/>
      <c r="H2" s="10" t="s">
        <v>2</v>
      </c>
      <c r="I2" s="11"/>
      <c r="J2" s="11"/>
      <c r="K2" s="11"/>
      <c r="L2" s="11"/>
      <c r="M2" s="11"/>
      <c r="N2" s="11"/>
      <c r="O2" s="11"/>
      <c r="P2" s="12"/>
    </row>
    <row r="3" spans="1:24" ht="12.75" customHeight="1" x14ac:dyDescent="0.25">
      <c r="A3" s="13" t="s">
        <v>3</v>
      </c>
      <c r="B3" s="14"/>
      <c r="C3" s="15"/>
      <c r="D3" s="16" t="s">
        <v>46</v>
      </c>
      <c r="E3" s="17"/>
      <c r="F3" s="17"/>
      <c r="G3" s="18"/>
      <c r="H3" s="19"/>
      <c r="I3" s="20"/>
      <c r="J3" s="20"/>
      <c r="K3" s="20"/>
      <c r="L3" s="20"/>
      <c r="M3" s="20"/>
      <c r="N3" s="20"/>
      <c r="O3" s="20"/>
      <c r="P3" s="21"/>
    </row>
    <row r="4" spans="1:24" ht="24" customHeight="1" thickBot="1" x14ac:dyDescent="0.3">
      <c r="A4" s="193"/>
      <c r="B4" s="194"/>
      <c r="C4" s="195"/>
      <c r="D4" s="196"/>
      <c r="E4" s="197"/>
      <c r="F4" s="197"/>
      <c r="G4" s="198"/>
      <c r="H4" s="22"/>
      <c r="I4" s="199"/>
      <c r="J4" s="199"/>
      <c r="K4" s="199"/>
      <c r="L4" s="199"/>
      <c r="M4" s="199"/>
      <c r="N4" s="199"/>
      <c r="O4" s="199"/>
      <c r="P4" s="23"/>
    </row>
    <row r="5" spans="1:24" ht="24" customHeight="1" thickBot="1" x14ac:dyDescent="0.3">
      <c r="A5" s="200" t="s">
        <v>56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2"/>
    </row>
    <row r="6" spans="1:24" ht="14.25" thickTop="1" thickBot="1" x14ac:dyDescent="0.25">
      <c r="A6" s="24" t="s">
        <v>4</v>
      </c>
      <c r="B6" s="25"/>
      <c r="C6" s="26" t="s">
        <v>5</v>
      </c>
      <c r="D6" s="27"/>
      <c r="E6" s="28"/>
      <c r="F6" s="28"/>
      <c r="G6" s="29" t="s">
        <v>6</v>
      </c>
      <c r="H6" s="30" t="s">
        <v>7</v>
      </c>
      <c r="I6" s="31" t="s">
        <v>8</v>
      </c>
      <c r="J6" s="32"/>
      <c r="K6" s="32"/>
      <c r="L6" s="33"/>
      <c r="M6" s="34"/>
      <c r="N6" s="35" t="s">
        <v>6</v>
      </c>
      <c r="O6" s="36"/>
      <c r="P6" s="37"/>
    </row>
    <row r="7" spans="1:24" x14ac:dyDescent="0.2">
      <c r="A7" s="38" t="s">
        <v>9</v>
      </c>
      <c r="B7" s="39"/>
      <c r="C7" s="26" t="s">
        <v>10</v>
      </c>
      <c r="D7" s="40"/>
      <c r="E7" s="26" t="s">
        <v>10</v>
      </c>
      <c r="F7" s="28"/>
      <c r="G7" s="41" t="s">
        <v>11</v>
      </c>
      <c r="H7" s="42" t="s">
        <v>12</v>
      </c>
      <c r="I7" s="43" t="s">
        <v>13</v>
      </c>
      <c r="J7" s="44" t="s">
        <v>14</v>
      </c>
      <c r="K7" s="42" t="s">
        <v>15</v>
      </c>
      <c r="L7" s="45" t="s">
        <v>16</v>
      </c>
      <c r="M7" s="46"/>
      <c r="N7" s="47" t="s">
        <v>17</v>
      </c>
      <c r="O7" s="48" t="s">
        <v>18</v>
      </c>
      <c r="P7" s="49" t="s">
        <v>19</v>
      </c>
    </row>
    <row r="8" spans="1:24" x14ac:dyDescent="0.2">
      <c r="A8" s="50" t="s">
        <v>20</v>
      </c>
      <c r="B8" s="158">
        <v>45931</v>
      </c>
      <c r="C8" s="51" t="s">
        <v>21</v>
      </c>
      <c r="D8" s="51" t="s">
        <v>22</v>
      </c>
      <c r="E8" s="52" t="s">
        <v>21</v>
      </c>
      <c r="F8" s="52" t="s">
        <v>22</v>
      </c>
      <c r="G8" s="53" t="s">
        <v>23</v>
      </c>
      <c r="H8" s="54" t="s">
        <v>24</v>
      </c>
      <c r="I8" s="54" t="s">
        <v>25</v>
      </c>
      <c r="J8" s="54" t="s">
        <v>25</v>
      </c>
      <c r="K8" s="54" t="s">
        <v>25</v>
      </c>
      <c r="L8" s="55" t="s">
        <v>25</v>
      </c>
      <c r="M8" s="56"/>
      <c r="N8" s="57" t="s">
        <v>26</v>
      </c>
      <c r="O8" s="58" t="s">
        <v>27</v>
      </c>
      <c r="P8" s="59" t="s">
        <v>27</v>
      </c>
    </row>
    <row r="9" spans="1:24" x14ac:dyDescent="0.2">
      <c r="A9" s="60" t="s">
        <v>28</v>
      </c>
      <c r="B9" s="61" t="s">
        <v>29</v>
      </c>
      <c r="C9" s="62"/>
      <c r="D9" s="63"/>
      <c r="E9" s="63"/>
      <c r="F9" s="63"/>
      <c r="G9" s="64"/>
      <c r="H9" s="64"/>
      <c r="I9" s="64"/>
      <c r="J9" s="65"/>
      <c r="K9" s="65"/>
      <c r="L9" s="64"/>
      <c r="M9" s="64"/>
      <c r="N9" s="66"/>
      <c r="O9" s="67"/>
      <c r="P9" s="68"/>
    </row>
    <row r="10" spans="1:24" ht="12.75" customHeight="1" x14ac:dyDescent="0.2">
      <c r="A10" s="69" t="s">
        <v>36</v>
      </c>
      <c r="B10" s="70"/>
      <c r="C10" s="166"/>
      <c r="D10" s="166"/>
      <c r="E10" s="166"/>
      <c r="F10" s="166"/>
      <c r="G10" s="160">
        <f t="shared" ref="G10:G16" si="0">IF(ISBLANK(C10),0,IF(MINUTE(TEXT(D10-C10, "h:mm")+TEXT(F10-E10, "h:mm")) &lt;= 7, HOUR(TEXT(D10-C10, "h:mm")+TEXT(F10-E10, "h:mm")), IF(MINUTE(TEXT(D10-C10, "h:mm")+TEXT(F10-E10, "h:mm")) &lt;= 22, HOUR(TEXT(D10-C10, "h:mm")+TEXT(F10-E10, "h:mm"))+0.25, IF(MINUTE(TEXT(D10-C10, "h:mm")+TEXT(F10-E10, "h:mm")) &lt;= 37, HOUR(TEXT(D10-C10, "h:mm")+TEXT(F10-E10, "h:mm"))+0.5, IF(MINUTE(TEXT(D10-C10, "h:mm")+TEXT(F10-E10, "h:mm")) &lt;= 52, HOUR(TEXT(D10-C10, "h:mm")+TEXT(F10-E10, "h:mm"))+0.75, IF(MINUTE(TEXT(D10-C10, "h:mm")+TEXT(F10-E10, "h:mm")) &gt;= 53, HOUR(TEXT(D10-C10, "h:mm")+TEXT(F10-E10, "h:mm"))+1))))))</f>
        <v>0</v>
      </c>
      <c r="H10" s="119"/>
      <c r="I10" s="120"/>
      <c r="J10" s="119"/>
      <c r="K10" s="121"/>
      <c r="L10" s="122"/>
      <c r="M10" s="121"/>
      <c r="N10" s="123">
        <f t="shared" ref="N10:N16" si="1">SUM(G10:L10)</f>
        <v>0</v>
      </c>
      <c r="O10" s="124"/>
      <c r="P10" s="125"/>
    </row>
    <row r="11" spans="1:24" ht="12.75" customHeight="1" thickBot="1" x14ac:dyDescent="0.25">
      <c r="A11" s="69" t="s">
        <v>30</v>
      </c>
      <c r="B11" s="70"/>
      <c r="C11" s="166"/>
      <c r="D11" s="166"/>
      <c r="E11" s="166"/>
      <c r="F11" s="166"/>
      <c r="G11" s="160">
        <f t="shared" si="0"/>
        <v>0</v>
      </c>
      <c r="H11" s="120"/>
      <c r="I11" s="120"/>
      <c r="J11" s="120"/>
      <c r="K11" s="126"/>
      <c r="L11" s="122"/>
      <c r="M11" s="126"/>
      <c r="N11" s="123">
        <f t="shared" si="1"/>
        <v>0</v>
      </c>
      <c r="O11" s="124"/>
      <c r="P11" s="125" t="s">
        <v>31</v>
      </c>
    </row>
    <row r="12" spans="1:24" ht="12.75" customHeight="1" x14ac:dyDescent="0.2">
      <c r="A12" s="69" t="s">
        <v>40</v>
      </c>
      <c r="B12" s="70"/>
      <c r="C12" s="166"/>
      <c r="D12" s="166"/>
      <c r="E12" s="166"/>
      <c r="F12" s="166"/>
      <c r="G12" s="160">
        <f t="shared" si="0"/>
        <v>0</v>
      </c>
      <c r="H12" s="120"/>
      <c r="I12" s="120"/>
      <c r="J12" s="120"/>
      <c r="K12" s="126"/>
      <c r="L12" s="122"/>
      <c r="M12" s="126"/>
      <c r="N12" s="123">
        <f t="shared" si="1"/>
        <v>0</v>
      </c>
      <c r="O12" s="124"/>
      <c r="P12" s="125"/>
      <c r="S12" s="186" t="s">
        <v>50</v>
      </c>
      <c r="T12" s="187"/>
      <c r="U12" s="187"/>
      <c r="V12" s="187"/>
      <c r="W12" s="187"/>
      <c r="X12" s="188"/>
    </row>
    <row r="13" spans="1:24" ht="12.75" customHeight="1" x14ac:dyDescent="0.2">
      <c r="A13" s="69" t="s">
        <v>32</v>
      </c>
      <c r="B13" s="70"/>
      <c r="C13" s="166"/>
      <c r="D13" s="166"/>
      <c r="E13" s="166"/>
      <c r="F13" s="166"/>
      <c r="G13" s="160">
        <f t="shared" si="0"/>
        <v>0</v>
      </c>
      <c r="H13" s="120"/>
      <c r="I13" s="120"/>
      <c r="J13" s="120"/>
      <c r="K13" s="126"/>
      <c r="L13" s="122"/>
      <c r="M13" s="126"/>
      <c r="N13" s="123">
        <f t="shared" si="1"/>
        <v>0</v>
      </c>
      <c r="O13" s="124"/>
      <c r="P13" s="125"/>
      <c r="S13" s="168"/>
      <c r="T13" s="169"/>
      <c r="U13" s="169"/>
      <c r="V13" s="169"/>
      <c r="W13" s="169"/>
      <c r="X13" s="170"/>
    </row>
    <row r="14" spans="1:24" ht="12.75" customHeight="1" x14ac:dyDescent="0.2">
      <c r="A14" s="71" t="s">
        <v>33</v>
      </c>
      <c r="B14" s="70">
        <v>45931</v>
      </c>
      <c r="C14" s="166"/>
      <c r="D14" s="166"/>
      <c r="E14" s="166"/>
      <c r="F14" s="166"/>
      <c r="G14" s="160">
        <f t="shared" si="0"/>
        <v>0</v>
      </c>
      <c r="H14" s="120"/>
      <c r="I14" s="120"/>
      <c r="J14" s="120"/>
      <c r="K14" s="126"/>
      <c r="L14" s="122"/>
      <c r="M14" s="126"/>
      <c r="N14" s="123">
        <f t="shared" si="1"/>
        <v>0</v>
      </c>
      <c r="O14" s="124"/>
      <c r="P14" s="125" t="s">
        <v>31</v>
      </c>
      <c r="S14" s="168"/>
      <c r="T14" s="171" t="s">
        <v>51</v>
      </c>
      <c r="U14" s="171"/>
      <c r="V14" s="189" t="s">
        <v>52</v>
      </c>
      <c r="W14" s="189"/>
      <c r="X14" s="170"/>
    </row>
    <row r="15" spans="1:24" ht="12.75" customHeight="1" x14ac:dyDescent="0.2">
      <c r="A15" s="69" t="s">
        <v>34</v>
      </c>
      <c r="B15" s="70">
        <f t="shared" ref="B14:B16" si="2">+B14+1</f>
        <v>45932</v>
      </c>
      <c r="C15" s="166"/>
      <c r="D15" s="166"/>
      <c r="E15" s="166"/>
      <c r="F15" s="166"/>
      <c r="G15" s="160">
        <f t="shared" si="0"/>
        <v>0</v>
      </c>
      <c r="H15" s="120"/>
      <c r="I15" s="120"/>
      <c r="J15" s="120"/>
      <c r="K15" s="126"/>
      <c r="L15" s="122"/>
      <c r="M15" s="126"/>
      <c r="N15" s="123">
        <f t="shared" si="1"/>
        <v>0</v>
      </c>
      <c r="O15" s="124"/>
      <c r="P15" s="125"/>
      <c r="S15" s="168"/>
      <c r="T15" s="172"/>
      <c r="U15" s="172"/>
      <c r="V15" s="172"/>
      <c r="W15" s="172"/>
      <c r="X15" s="170"/>
    </row>
    <row r="16" spans="1:24" ht="12.75" customHeight="1" x14ac:dyDescent="0.2">
      <c r="A16" s="72" t="s">
        <v>35</v>
      </c>
      <c r="B16" s="70">
        <f t="shared" si="2"/>
        <v>45933</v>
      </c>
      <c r="C16" s="166"/>
      <c r="D16" s="166"/>
      <c r="E16" s="166"/>
      <c r="F16" s="166"/>
      <c r="G16" s="160">
        <f t="shared" si="0"/>
        <v>0</v>
      </c>
      <c r="H16" s="127"/>
      <c r="I16" s="128"/>
      <c r="J16" s="128"/>
      <c r="K16" s="129"/>
      <c r="L16" s="130"/>
      <c r="M16" s="129"/>
      <c r="N16" s="123">
        <f t="shared" si="1"/>
        <v>0</v>
      </c>
      <c r="O16" s="124"/>
      <c r="P16" s="131"/>
      <c r="S16" s="168"/>
      <c r="T16" s="173">
        <v>0.5</v>
      </c>
      <c r="U16" s="173"/>
      <c r="V16" s="173">
        <v>0.5</v>
      </c>
      <c r="W16" s="174" t="s">
        <v>53</v>
      </c>
      <c r="X16" s="170"/>
    </row>
    <row r="17" spans="1:24" ht="12.75" customHeight="1" x14ac:dyDescent="0.2">
      <c r="A17" s="73"/>
      <c r="B17" s="74"/>
      <c r="C17" s="132"/>
      <c r="D17" s="133"/>
      <c r="E17" s="132"/>
      <c r="F17" s="134" t="s">
        <v>37</v>
      </c>
      <c r="G17" s="135">
        <f t="shared" ref="G17:P17" si="3">SUM(G10:G16)</f>
        <v>0</v>
      </c>
      <c r="H17" s="135">
        <f t="shared" si="3"/>
        <v>0</v>
      </c>
      <c r="I17" s="135">
        <f t="shared" si="3"/>
        <v>0</v>
      </c>
      <c r="J17" s="135">
        <f t="shared" si="3"/>
        <v>0</v>
      </c>
      <c r="K17" s="135">
        <f t="shared" si="3"/>
        <v>0</v>
      </c>
      <c r="L17" s="136">
        <f t="shared" si="3"/>
        <v>0</v>
      </c>
      <c r="M17" s="137"/>
      <c r="N17" s="136">
        <f t="shared" si="3"/>
        <v>0</v>
      </c>
      <c r="O17" s="136">
        <f t="shared" si="3"/>
        <v>0</v>
      </c>
      <c r="P17" s="163">
        <f t="shared" si="3"/>
        <v>0</v>
      </c>
      <c r="S17" s="168"/>
      <c r="T17" s="173">
        <v>0.54166666666666696</v>
      </c>
      <c r="U17" s="173"/>
      <c r="V17" s="173">
        <v>4.1666666666666699E-2</v>
      </c>
      <c r="W17" s="174" t="s">
        <v>53</v>
      </c>
      <c r="X17" s="170"/>
    </row>
    <row r="18" spans="1:24" ht="12.75" customHeight="1" x14ac:dyDescent="0.2">
      <c r="A18" s="69" t="s">
        <v>36</v>
      </c>
      <c r="B18" s="70">
        <f>SUM(B16+1)</f>
        <v>45934</v>
      </c>
      <c r="C18" s="166"/>
      <c r="D18" s="166"/>
      <c r="E18" s="166"/>
      <c r="F18" s="166"/>
      <c r="G18" s="160">
        <f t="shared" ref="G18:G24" si="4">IF(ISBLANK(C18),0,IF(MINUTE(TEXT(D18-C18, "h:mm")+TEXT(F18-E18, "h:mm")) &lt;= 7, HOUR(TEXT(D18-C18, "h:mm")+TEXT(F18-E18, "h:mm")), IF(MINUTE(TEXT(D18-C18, "h:mm")+TEXT(F18-E18, "h:mm")) &lt;= 22, HOUR(TEXT(D18-C18, "h:mm")+TEXT(F18-E18, "h:mm"))+0.25, IF(MINUTE(TEXT(D18-C18, "h:mm")+TEXT(F18-E18, "h:mm")) &lt;= 37, HOUR(TEXT(D18-C18, "h:mm")+TEXT(F18-E18, "h:mm"))+0.5, IF(MINUTE(TEXT(D18-C18, "h:mm")+TEXT(F18-E18, "h:mm")) &lt;= 52, HOUR(TEXT(D18-C18, "h:mm")+TEXT(F18-E18, "h:mm"))+0.75, IF(MINUTE(TEXT(D18-C18, "h:mm")+TEXT(F18-E18, "h:mm")) &gt;= 53, HOUR(TEXT(D18-C18, "h:mm")+TEXT(F18-E18, "h:mm"))+1))))))</f>
        <v>0</v>
      </c>
      <c r="H18" s="138"/>
      <c r="I18" s="138"/>
      <c r="J18" s="138"/>
      <c r="K18" s="139"/>
      <c r="L18" s="140"/>
      <c r="M18" s="139"/>
      <c r="N18" s="123">
        <f t="shared" ref="N18:N24" si="5">SUM(G18:L18)</f>
        <v>0</v>
      </c>
      <c r="O18" s="124"/>
      <c r="P18" s="125"/>
      <c r="S18" s="168"/>
      <c r="T18" s="173">
        <v>0.58333333333333304</v>
      </c>
      <c r="U18" s="173"/>
      <c r="V18" s="173">
        <v>8.3333333333333301E-2</v>
      </c>
      <c r="W18" s="174" t="s">
        <v>53</v>
      </c>
      <c r="X18" s="175"/>
    </row>
    <row r="19" spans="1:24" ht="12.75" customHeight="1" x14ac:dyDescent="0.2">
      <c r="A19" s="69" t="s">
        <v>30</v>
      </c>
      <c r="B19" s="70">
        <f t="shared" ref="B19:B24" si="6">B18+1</f>
        <v>45935</v>
      </c>
      <c r="C19" s="166"/>
      <c r="D19" s="166"/>
      <c r="E19" s="166"/>
      <c r="F19" s="166"/>
      <c r="G19" s="160">
        <f t="shared" si="4"/>
        <v>0</v>
      </c>
      <c r="H19" s="141"/>
      <c r="I19" s="141"/>
      <c r="J19" s="141"/>
      <c r="K19" s="142"/>
      <c r="L19" s="143"/>
      <c r="M19" s="142"/>
      <c r="N19" s="123">
        <f t="shared" si="5"/>
        <v>0</v>
      </c>
      <c r="O19" s="124"/>
      <c r="P19" s="125" t="s">
        <v>31</v>
      </c>
      <c r="S19" s="176"/>
      <c r="T19" s="177">
        <v>0.625</v>
      </c>
      <c r="U19" s="177"/>
      <c r="V19" s="177">
        <v>0.125</v>
      </c>
      <c r="W19" s="178" t="s">
        <v>53</v>
      </c>
      <c r="X19" s="179"/>
    </row>
    <row r="20" spans="1:24" ht="12.75" customHeight="1" x14ac:dyDescent="0.2">
      <c r="A20" s="69" t="s">
        <v>40</v>
      </c>
      <c r="B20" s="70">
        <f t="shared" si="6"/>
        <v>45936</v>
      </c>
      <c r="C20" s="166"/>
      <c r="D20" s="166"/>
      <c r="E20" s="166"/>
      <c r="F20" s="166"/>
      <c r="G20" s="160">
        <f t="shared" si="4"/>
        <v>0</v>
      </c>
      <c r="H20" s="141"/>
      <c r="I20" s="141"/>
      <c r="J20" s="141"/>
      <c r="K20" s="142"/>
      <c r="L20" s="143"/>
      <c r="M20" s="142"/>
      <c r="N20" s="123">
        <f t="shared" si="5"/>
        <v>0</v>
      </c>
      <c r="O20" s="124"/>
      <c r="P20" s="125"/>
      <c r="S20" s="176"/>
      <c r="T20" s="177">
        <v>0.66666666666666696</v>
      </c>
      <c r="U20" s="177"/>
      <c r="V20" s="177">
        <v>0.16666666666666699</v>
      </c>
      <c r="W20" s="178" t="s">
        <v>53</v>
      </c>
      <c r="X20" s="179"/>
    </row>
    <row r="21" spans="1:24" ht="12.75" customHeight="1" x14ac:dyDescent="0.2">
      <c r="A21" s="69" t="s">
        <v>32</v>
      </c>
      <c r="B21" s="70">
        <f t="shared" si="6"/>
        <v>45937</v>
      </c>
      <c r="C21" s="166"/>
      <c r="D21" s="166"/>
      <c r="E21" s="166"/>
      <c r="F21" s="166"/>
      <c r="G21" s="160">
        <f t="shared" si="4"/>
        <v>0</v>
      </c>
      <c r="H21" s="141"/>
      <c r="I21" s="141"/>
      <c r="J21" s="141"/>
      <c r="K21" s="142"/>
      <c r="L21" s="143"/>
      <c r="M21" s="142"/>
      <c r="N21" s="123">
        <f t="shared" si="5"/>
        <v>0</v>
      </c>
      <c r="O21" s="124"/>
      <c r="P21" s="125"/>
      <c r="S21" s="176"/>
      <c r="T21" s="177">
        <v>0.70833333333333304</v>
      </c>
      <c r="U21" s="177"/>
      <c r="V21" s="177">
        <v>0.20833333333333401</v>
      </c>
      <c r="W21" s="178" t="s">
        <v>53</v>
      </c>
      <c r="X21" s="179"/>
    </row>
    <row r="22" spans="1:24" ht="12.75" customHeight="1" x14ac:dyDescent="0.2">
      <c r="A22" s="71" t="s">
        <v>33</v>
      </c>
      <c r="B22" s="70">
        <f t="shared" si="6"/>
        <v>45938</v>
      </c>
      <c r="C22" s="166"/>
      <c r="D22" s="166"/>
      <c r="E22" s="166"/>
      <c r="F22" s="166"/>
      <c r="G22" s="160">
        <f t="shared" si="4"/>
        <v>0</v>
      </c>
      <c r="H22" s="141"/>
      <c r="I22" s="141"/>
      <c r="J22" s="141"/>
      <c r="K22" s="142"/>
      <c r="L22" s="143"/>
      <c r="M22" s="142"/>
      <c r="N22" s="123">
        <f t="shared" si="5"/>
        <v>0</v>
      </c>
      <c r="O22" s="124"/>
      <c r="P22" s="125"/>
      <c r="S22" s="176"/>
      <c r="T22" s="177">
        <v>0.75</v>
      </c>
      <c r="U22" s="177"/>
      <c r="V22" s="177">
        <v>0.25</v>
      </c>
      <c r="W22" s="178" t="s">
        <v>53</v>
      </c>
      <c r="X22" s="179"/>
    </row>
    <row r="23" spans="1:24" ht="12.75" customHeight="1" x14ac:dyDescent="0.2">
      <c r="A23" s="69" t="s">
        <v>34</v>
      </c>
      <c r="B23" s="70">
        <f t="shared" si="6"/>
        <v>45939</v>
      </c>
      <c r="C23" s="166"/>
      <c r="D23" s="166"/>
      <c r="E23" s="166"/>
      <c r="F23" s="166"/>
      <c r="G23" s="160">
        <f t="shared" si="4"/>
        <v>0</v>
      </c>
      <c r="H23" s="141"/>
      <c r="I23" s="141"/>
      <c r="J23" s="141"/>
      <c r="K23" s="142"/>
      <c r="L23" s="143"/>
      <c r="M23" s="142"/>
      <c r="N23" s="123">
        <f t="shared" si="5"/>
        <v>0</v>
      </c>
      <c r="O23" s="124"/>
      <c r="P23" s="125"/>
      <c r="S23" s="176"/>
      <c r="T23" s="177">
        <v>0.79166666666666596</v>
      </c>
      <c r="U23" s="177"/>
      <c r="V23" s="177">
        <v>0.29166666666666702</v>
      </c>
      <c r="W23" s="178" t="s">
        <v>53</v>
      </c>
      <c r="X23" s="180"/>
    </row>
    <row r="24" spans="1:24" ht="12.75" customHeight="1" x14ac:dyDescent="0.2">
      <c r="A24" s="72" t="s">
        <v>35</v>
      </c>
      <c r="B24" s="70">
        <f t="shared" si="6"/>
        <v>45940</v>
      </c>
      <c r="C24" s="166"/>
      <c r="D24" s="166"/>
      <c r="E24" s="166"/>
      <c r="F24" s="166"/>
      <c r="G24" s="160">
        <f t="shared" si="4"/>
        <v>0</v>
      </c>
      <c r="H24" s="141"/>
      <c r="I24" s="141"/>
      <c r="J24" s="141"/>
      <c r="K24" s="142"/>
      <c r="L24" s="143"/>
      <c r="M24" s="142"/>
      <c r="N24" s="123">
        <f t="shared" si="5"/>
        <v>0</v>
      </c>
      <c r="O24" s="124"/>
      <c r="P24" s="131"/>
      <c r="S24" s="176"/>
      <c r="T24" s="177">
        <v>0.83333333333333304</v>
      </c>
      <c r="U24" s="177"/>
      <c r="V24" s="177">
        <v>0.33333333333333398</v>
      </c>
      <c r="W24" s="178" t="s">
        <v>53</v>
      </c>
      <c r="X24" s="180"/>
    </row>
    <row r="25" spans="1:24" ht="12.75" customHeight="1" x14ac:dyDescent="0.2">
      <c r="A25" s="69" t="s">
        <v>31</v>
      </c>
      <c r="B25" s="75" t="s">
        <v>31</v>
      </c>
      <c r="C25" s="144"/>
      <c r="D25" s="145"/>
      <c r="E25" s="144"/>
      <c r="F25" s="146" t="s">
        <v>38</v>
      </c>
      <c r="G25" s="159">
        <f t="shared" ref="G25:L25" si="7">SUM(G18:G24)</f>
        <v>0</v>
      </c>
      <c r="H25" s="160">
        <f t="shared" si="7"/>
        <v>0</v>
      </c>
      <c r="I25" s="160">
        <f t="shared" si="7"/>
        <v>0</v>
      </c>
      <c r="J25" s="160">
        <f t="shared" si="7"/>
        <v>0</v>
      </c>
      <c r="K25" s="160">
        <f t="shared" si="7"/>
        <v>0</v>
      </c>
      <c r="L25" s="161">
        <f t="shared" si="7"/>
        <v>0</v>
      </c>
      <c r="M25" s="159"/>
      <c r="N25" s="162">
        <f>SUM(N18:N24)</f>
        <v>0</v>
      </c>
      <c r="O25" s="162">
        <f>SUM(O18:O24)</f>
        <v>0</v>
      </c>
      <c r="P25" s="165">
        <f>SUM(P18:P24)</f>
        <v>0</v>
      </c>
      <c r="S25" s="176"/>
      <c r="T25" s="177">
        <v>0.875</v>
      </c>
      <c r="U25" s="177"/>
      <c r="V25" s="177">
        <v>0.375</v>
      </c>
      <c r="W25" s="178" t="s">
        <v>53</v>
      </c>
      <c r="X25" s="180"/>
    </row>
    <row r="26" spans="1:24" ht="12.75" customHeight="1" x14ac:dyDescent="0.2">
      <c r="A26" s="69" t="s">
        <v>36</v>
      </c>
      <c r="B26" s="70">
        <f>B24+1</f>
        <v>45941</v>
      </c>
      <c r="C26" s="166"/>
      <c r="D26" s="166"/>
      <c r="E26" s="166"/>
      <c r="F26" s="166"/>
      <c r="G26" s="160">
        <f t="shared" ref="G26:G32" si="8">IF(ISBLANK(C26),0,IF(MINUTE(TEXT(D26-C26, "h:mm")+TEXT(F26-E26, "h:mm")) &lt;= 7, HOUR(TEXT(D26-C26, "h:mm")+TEXT(F26-E26, "h:mm")), IF(MINUTE(TEXT(D26-C26, "h:mm")+TEXT(F26-E26, "h:mm")) &lt;= 22, HOUR(TEXT(D26-C26, "h:mm")+TEXT(F26-E26, "h:mm"))+0.25, IF(MINUTE(TEXT(D26-C26, "h:mm")+TEXT(F26-E26, "h:mm")) &lt;= 37, HOUR(TEXT(D26-C26, "h:mm")+TEXT(F26-E26, "h:mm"))+0.5, IF(MINUTE(TEXT(D26-C26, "h:mm")+TEXT(F26-E26, "h:mm")) &lt;= 52, HOUR(TEXT(D26-C26, "h:mm")+TEXT(F26-E26, "h:mm"))+0.75, IF(MINUTE(TEXT(D26-C26, "h:mm")+TEXT(F26-E26, "h:mm")) &gt;= 53, HOUR(TEXT(D26-C26, "h:mm")+TEXT(F26-E26, "h:mm"))+1))))))</f>
        <v>0</v>
      </c>
      <c r="H26" s="141"/>
      <c r="I26" s="141"/>
      <c r="J26" s="141"/>
      <c r="K26" s="142"/>
      <c r="L26" s="140"/>
      <c r="M26" s="139"/>
      <c r="N26" s="123">
        <f t="shared" ref="N26:N32" si="9">SUM(G26:L26)</f>
        <v>0</v>
      </c>
      <c r="O26" s="124"/>
      <c r="P26" s="125"/>
      <c r="S26" s="176"/>
      <c r="T26" s="177">
        <v>0.91666666666666596</v>
      </c>
      <c r="U26" s="177"/>
      <c r="V26" s="177">
        <v>0.41666666666666702</v>
      </c>
      <c r="W26" s="178" t="s">
        <v>53</v>
      </c>
      <c r="X26" s="180"/>
    </row>
    <row r="27" spans="1:24" ht="12.75" customHeight="1" x14ac:dyDescent="0.2">
      <c r="A27" s="69" t="s">
        <v>30</v>
      </c>
      <c r="B27" s="70">
        <f t="shared" ref="B27:B32" si="10">B26+1</f>
        <v>45942</v>
      </c>
      <c r="C27" s="166"/>
      <c r="D27" s="166"/>
      <c r="E27" s="166"/>
      <c r="F27" s="166"/>
      <c r="G27" s="160">
        <f t="shared" si="8"/>
        <v>0</v>
      </c>
      <c r="H27" s="141"/>
      <c r="I27" s="141"/>
      <c r="J27" s="141"/>
      <c r="K27" s="142"/>
      <c r="L27" s="143"/>
      <c r="M27" s="142"/>
      <c r="N27" s="123">
        <f t="shared" si="9"/>
        <v>0</v>
      </c>
      <c r="O27" s="124"/>
      <c r="P27" s="125" t="s">
        <v>31</v>
      </c>
      <c r="S27" s="176"/>
      <c r="T27" s="177">
        <v>0.95833333333333304</v>
      </c>
      <c r="U27" s="177"/>
      <c r="V27" s="177">
        <v>0.45833333333333398</v>
      </c>
      <c r="W27" s="178" t="s">
        <v>53</v>
      </c>
      <c r="X27" s="180"/>
    </row>
    <row r="28" spans="1:24" ht="12.75" customHeight="1" x14ac:dyDescent="0.2">
      <c r="A28" s="69" t="s">
        <v>40</v>
      </c>
      <c r="B28" s="70">
        <f t="shared" si="10"/>
        <v>45943</v>
      </c>
      <c r="C28" s="166"/>
      <c r="D28" s="166"/>
      <c r="E28" s="166"/>
      <c r="F28" s="166"/>
      <c r="G28" s="160">
        <f t="shared" si="8"/>
        <v>0</v>
      </c>
      <c r="H28" s="141"/>
      <c r="I28" s="141"/>
      <c r="J28" s="141"/>
      <c r="K28" s="142"/>
      <c r="L28" s="143"/>
      <c r="M28" s="142"/>
      <c r="N28" s="123">
        <f t="shared" si="9"/>
        <v>0</v>
      </c>
      <c r="O28" s="124"/>
      <c r="P28" s="125"/>
      <c r="S28" s="176"/>
      <c r="T28" s="181" t="s">
        <v>54</v>
      </c>
      <c r="U28" s="177"/>
      <c r="V28" s="177">
        <v>0.5</v>
      </c>
      <c r="W28" s="178" t="s">
        <v>55</v>
      </c>
      <c r="X28" s="180"/>
    </row>
    <row r="29" spans="1:24" ht="12.75" customHeight="1" x14ac:dyDescent="0.2">
      <c r="A29" s="69" t="s">
        <v>32</v>
      </c>
      <c r="B29" s="70">
        <f t="shared" si="10"/>
        <v>45944</v>
      </c>
      <c r="C29" s="166"/>
      <c r="D29" s="166"/>
      <c r="E29" s="166"/>
      <c r="F29" s="166"/>
      <c r="G29" s="160">
        <f t="shared" si="8"/>
        <v>0</v>
      </c>
      <c r="H29" s="141"/>
      <c r="I29" s="141"/>
      <c r="J29" s="141"/>
      <c r="K29" s="142"/>
      <c r="L29" s="143"/>
      <c r="M29" s="142"/>
      <c r="N29" s="123">
        <f t="shared" si="9"/>
        <v>0</v>
      </c>
      <c r="O29" s="124"/>
      <c r="P29" s="125"/>
      <c r="S29" s="176"/>
      <c r="T29" s="177">
        <v>4.1666666666666699E-2</v>
      </c>
      <c r="U29" s="178"/>
      <c r="V29" s="177">
        <v>4.1666666666666699E-2</v>
      </c>
      <c r="W29" s="178" t="s">
        <v>55</v>
      </c>
      <c r="X29" s="180"/>
    </row>
    <row r="30" spans="1:24" ht="12.75" customHeight="1" x14ac:dyDescent="0.2">
      <c r="A30" s="71" t="s">
        <v>33</v>
      </c>
      <c r="B30" s="70">
        <f t="shared" si="10"/>
        <v>45945</v>
      </c>
      <c r="C30" s="166"/>
      <c r="D30" s="166"/>
      <c r="E30" s="166"/>
      <c r="F30" s="166"/>
      <c r="G30" s="160">
        <f t="shared" si="8"/>
        <v>0</v>
      </c>
      <c r="H30" s="141"/>
      <c r="I30" s="141"/>
      <c r="J30" s="141"/>
      <c r="K30" s="142"/>
      <c r="L30" s="143"/>
      <c r="M30" s="142"/>
      <c r="N30" s="123">
        <f t="shared" si="9"/>
        <v>0</v>
      </c>
      <c r="O30" s="124"/>
      <c r="P30" s="125"/>
      <c r="S30" s="176"/>
      <c r="T30" s="177">
        <v>8.3333333333333301E-2</v>
      </c>
      <c r="U30" s="178"/>
      <c r="V30" s="177">
        <v>8.3333333333333301E-2</v>
      </c>
      <c r="W30" s="178" t="s">
        <v>55</v>
      </c>
      <c r="X30" s="180"/>
    </row>
    <row r="31" spans="1:24" ht="12.75" customHeight="1" thickBot="1" x14ac:dyDescent="0.25">
      <c r="A31" s="69" t="s">
        <v>34</v>
      </c>
      <c r="B31" s="70">
        <f t="shared" si="10"/>
        <v>45946</v>
      </c>
      <c r="C31" s="166"/>
      <c r="D31" s="166"/>
      <c r="E31" s="166"/>
      <c r="F31" s="166"/>
      <c r="G31" s="160">
        <f t="shared" si="8"/>
        <v>0</v>
      </c>
      <c r="H31" s="141"/>
      <c r="I31" s="141"/>
      <c r="J31" s="141"/>
      <c r="K31" s="142"/>
      <c r="L31" s="143"/>
      <c r="M31" s="142"/>
      <c r="N31" s="123">
        <f t="shared" si="9"/>
        <v>0</v>
      </c>
      <c r="O31" s="124"/>
      <c r="P31" s="125"/>
      <c r="S31" s="182"/>
      <c r="T31" s="183">
        <v>0.125</v>
      </c>
      <c r="U31" s="184"/>
      <c r="V31" s="183">
        <v>0.125</v>
      </c>
      <c r="W31" s="184" t="s">
        <v>55</v>
      </c>
      <c r="X31" s="185"/>
    </row>
    <row r="32" spans="1:24" ht="12.75" customHeight="1" x14ac:dyDescent="0.2">
      <c r="A32" s="72" t="s">
        <v>35</v>
      </c>
      <c r="B32" s="70">
        <f t="shared" si="10"/>
        <v>45947</v>
      </c>
      <c r="C32" s="166"/>
      <c r="D32" s="166"/>
      <c r="E32" s="166"/>
      <c r="F32" s="166"/>
      <c r="G32" s="160">
        <f t="shared" si="8"/>
        <v>0</v>
      </c>
      <c r="H32" s="148"/>
      <c r="I32" s="148"/>
      <c r="J32" s="148"/>
      <c r="K32" s="149"/>
      <c r="L32" s="150"/>
      <c r="M32" s="149"/>
      <c r="N32" s="123">
        <f t="shared" si="9"/>
        <v>0</v>
      </c>
      <c r="O32" s="124"/>
      <c r="P32" s="131"/>
    </row>
    <row r="33" spans="1:16" ht="12.75" customHeight="1" x14ac:dyDescent="0.2">
      <c r="A33" s="76"/>
      <c r="B33" s="77"/>
      <c r="C33" s="151"/>
      <c r="D33" s="152"/>
      <c r="E33" s="153"/>
      <c r="F33" s="154" t="s">
        <v>47</v>
      </c>
      <c r="G33" s="159">
        <f t="shared" ref="G33:L33" si="11">SUM(G26:G32)</f>
        <v>0</v>
      </c>
      <c r="H33" s="160">
        <f t="shared" si="11"/>
        <v>0</v>
      </c>
      <c r="I33" s="160">
        <f t="shared" si="11"/>
        <v>0</v>
      </c>
      <c r="J33" s="160">
        <f t="shared" si="11"/>
        <v>0</v>
      </c>
      <c r="K33" s="160">
        <f t="shared" si="11"/>
        <v>0</v>
      </c>
      <c r="L33" s="160">
        <f t="shared" si="11"/>
        <v>0</v>
      </c>
      <c r="M33" s="160"/>
      <c r="N33" s="162">
        <f>SUM(N26:N32)</f>
        <v>0</v>
      </c>
      <c r="O33" s="162">
        <f>SUM(O26:O32)</f>
        <v>0</v>
      </c>
      <c r="P33" s="165">
        <f>SUM(P26:P32)</f>
        <v>0</v>
      </c>
    </row>
    <row r="34" spans="1:16" ht="12.75" customHeight="1" x14ac:dyDescent="0.2">
      <c r="A34" s="69" t="s">
        <v>36</v>
      </c>
      <c r="B34" s="70">
        <f>B32+1</f>
        <v>45948</v>
      </c>
      <c r="C34" s="166"/>
      <c r="D34" s="166"/>
      <c r="E34" s="166"/>
      <c r="F34" s="166"/>
      <c r="G34" s="160">
        <f t="shared" ref="G34:G40" si="12">IF(ISBLANK(C34),0,IF(MINUTE(TEXT(D34-C34, "h:mm")+TEXT(F34-E34, "h:mm")) &lt;= 7, HOUR(TEXT(D34-C34, "h:mm")+TEXT(F34-E34, "h:mm")), IF(MINUTE(TEXT(D34-C34, "h:mm")+TEXT(F34-E34, "h:mm")) &lt;= 22, HOUR(TEXT(D34-C34, "h:mm")+TEXT(F34-E34, "h:mm"))+0.25, IF(MINUTE(TEXT(D34-C34, "h:mm")+TEXT(F34-E34, "h:mm")) &lt;= 37, HOUR(TEXT(D34-C34, "h:mm")+TEXT(F34-E34, "h:mm"))+0.5, IF(MINUTE(TEXT(D34-C34, "h:mm")+TEXT(F34-E34, "h:mm")) &lt;= 52, HOUR(TEXT(D34-C34, "h:mm")+TEXT(F34-E34, "h:mm"))+0.75, IF(MINUTE(TEXT(D34-C34, "h:mm")+TEXT(F34-E34, "h:mm")) &gt;= 53, HOUR(TEXT(D34-C34, "h:mm")+TEXT(F34-E34, "h:mm"))+1))))))</f>
        <v>0</v>
      </c>
      <c r="H34" s="138"/>
      <c r="I34" s="138"/>
      <c r="J34" s="138"/>
      <c r="K34" s="139"/>
      <c r="L34" s="140"/>
      <c r="M34" s="139"/>
      <c r="N34" s="123">
        <f t="shared" ref="N34:N40" si="13">SUM(G34:L34)</f>
        <v>0</v>
      </c>
      <c r="O34" s="124"/>
      <c r="P34" s="125"/>
    </row>
    <row r="35" spans="1:16" ht="12.75" customHeight="1" x14ac:dyDescent="0.2">
      <c r="A35" s="69" t="s">
        <v>30</v>
      </c>
      <c r="B35" s="70">
        <f t="shared" ref="B35:B40" si="14">B34+1</f>
        <v>45949</v>
      </c>
      <c r="C35" s="166"/>
      <c r="D35" s="166"/>
      <c r="E35" s="166"/>
      <c r="F35" s="166"/>
      <c r="G35" s="160">
        <f t="shared" si="12"/>
        <v>0</v>
      </c>
      <c r="H35" s="141"/>
      <c r="I35" s="141"/>
      <c r="J35" s="141"/>
      <c r="K35" s="142"/>
      <c r="L35" s="143"/>
      <c r="M35" s="142"/>
      <c r="N35" s="123">
        <f t="shared" si="13"/>
        <v>0</v>
      </c>
      <c r="O35" s="124"/>
      <c r="P35" s="125"/>
    </row>
    <row r="36" spans="1:16" ht="12.75" customHeight="1" x14ac:dyDescent="0.2">
      <c r="A36" s="69" t="s">
        <v>40</v>
      </c>
      <c r="B36" s="70">
        <f t="shared" si="14"/>
        <v>45950</v>
      </c>
      <c r="C36" s="166"/>
      <c r="D36" s="166"/>
      <c r="E36" s="166"/>
      <c r="F36" s="166"/>
      <c r="G36" s="160">
        <f t="shared" si="12"/>
        <v>0</v>
      </c>
      <c r="H36" s="141"/>
      <c r="I36" s="141"/>
      <c r="J36" s="141"/>
      <c r="K36" s="142"/>
      <c r="L36" s="143"/>
      <c r="M36" s="142"/>
      <c r="N36" s="123">
        <f t="shared" si="13"/>
        <v>0</v>
      </c>
      <c r="O36" s="124"/>
      <c r="P36" s="125"/>
    </row>
    <row r="37" spans="1:16" ht="12.75" customHeight="1" x14ac:dyDescent="0.2">
      <c r="A37" s="69" t="s">
        <v>32</v>
      </c>
      <c r="B37" s="70">
        <f t="shared" si="14"/>
        <v>45951</v>
      </c>
      <c r="C37" s="166"/>
      <c r="D37" s="166"/>
      <c r="E37" s="166"/>
      <c r="F37" s="166"/>
      <c r="G37" s="160">
        <f t="shared" si="12"/>
        <v>0</v>
      </c>
      <c r="H37" s="141"/>
      <c r="I37" s="141"/>
      <c r="J37" s="141"/>
      <c r="K37" s="142"/>
      <c r="L37" s="143"/>
      <c r="M37" s="142"/>
      <c r="N37" s="123">
        <f t="shared" si="13"/>
        <v>0</v>
      </c>
      <c r="O37" s="124"/>
      <c r="P37" s="125"/>
    </row>
    <row r="38" spans="1:16" ht="12.75" customHeight="1" x14ac:dyDescent="0.2">
      <c r="A38" s="71" t="s">
        <v>33</v>
      </c>
      <c r="B38" s="70">
        <f t="shared" si="14"/>
        <v>45952</v>
      </c>
      <c r="C38" s="166"/>
      <c r="D38" s="166"/>
      <c r="E38" s="166"/>
      <c r="F38" s="166"/>
      <c r="G38" s="160">
        <f t="shared" si="12"/>
        <v>0</v>
      </c>
      <c r="H38" s="141"/>
      <c r="I38" s="141"/>
      <c r="J38" s="141"/>
      <c r="K38" s="142"/>
      <c r="L38" s="143"/>
      <c r="M38" s="142"/>
      <c r="N38" s="123">
        <f t="shared" si="13"/>
        <v>0</v>
      </c>
      <c r="O38" s="124"/>
      <c r="P38" s="125"/>
    </row>
    <row r="39" spans="1:16" ht="12.75" customHeight="1" x14ac:dyDescent="0.2">
      <c r="A39" s="69" t="s">
        <v>34</v>
      </c>
      <c r="B39" s="70">
        <f t="shared" si="14"/>
        <v>45953</v>
      </c>
      <c r="C39" s="166"/>
      <c r="D39" s="166"/>
      <c r="E39" s="166"/>
      <c r="F39" s="166"/>
      <c r="G39" s="160">
        <f t="shared" si="12"/>
        <v>0</v>
      </c>
      <c r="H39" s="141"/>
      <c r="I39" s="141"/>
      <c r="J39" s="141"/>
      <c r="K39" s="142"/>
      <c r="L39" s="143"/>
      <c r="M39" s="142"/>
      <c r="N39" s="123">
        <f t="shared" si="13"/>
        <v>0</v>
      </c>
      <c r="O39" s="124"/>
      <c r="P39" s="125"/>
    </row>
    <row r="40" spans="1:16" ht="12.75" customHeight="1" x14ac:dyDescent="0.2">
      <c r="A40" s="72" t="s">
        <v>35</v>
      </c>
      <c r="B40" s="70">
        <f t="shared" si="14"/>
        <v>45954</v>
      </c>
      <c r="C40" s="166"/>
      <c r="D40" s="166"/>
      <c r="E40" s="166"/>
      <c r="F40" s="166"/>
      <c r="G40" s="160">
        <f t="shared" si="12"/>
        <v>0</v>
      </c>
      <c r="H40" s="148"/>
      <c r="I40" s="148"/>
      <c r="J40" s="148"/>
      <c r="K40" s="149"/>
      <c r="L40" s="150"/>
      <c r="M40" s="149"/>
      <c r="N40" s="123">
        <f t="shared" si="13"/>
        <v>0</v>
      </c>
      <c r="O40" s="124"/>
      <c r="P40" s="131"/>
    </row>
    <row r="41" spans="1:16" ht="12.75" customHeight="1" x14ac:dyDescent="0.2">
      <c r="A41" s="76"/>
      <c r="B41" s="77"/>
      <c r="C41" s="151"/>
      <c r="D41" s="152"/>
      <c r="E41" s="153"/>
      <c r="F41" s="154" t="s">
        <v>48</v>
      </c>
      <c r="G41" s="159">
        <f t="shared" ref="G41:L41" si="15">SUM(G34:G40)</f>
        <v>0</v>
      </c>
      <c r="H41" s="159">
        <f t="shared" si="15"/>
        <v>0</v>
      </c>
      <c r="I41" s="159">
        <f t="shared" si="15"/>
        <v>0</v>
      </c>
      <c r="J41" s="159">
        <f t="shared" si="15"/>
        <v>0</v>
      </c>
      <c r="K41" s="159">
        <f t="shared" si="15"/>
        <v>0</v>
      </c>
      <c r="L41" s="159">
        <f t="shared" si="15"/>
        <v>0</v>
      </c>
      <c r="M41" s="147"/>
      <c r="N41" s="162">
        <f>SUM(N34:N40)</f>
        <v>0</v>
      </c>
      <c r="O41" s="162">
        <f>SUM(O34:O40)</f>
        <v>0</v>
      </c>
      <c r="P41" s="165">
        <f>SUM(P34:P40)</f>
        <v>0</v>
      </c>
    </row>
    <row r="42" spans="1:16" ht="12.75" customHeight="1" x14ac:dyDescent="0.2">
      <c r="A42" s="69" t="s">
        <v>36</v>
      </c>
      <c r="B42" s="70">
        <f>B40+1</f>
        <v>45955</v>
      </c>
      <c r="C42" s="166"/>
      <c r="D42" s="166"/>
      <c r="E42" s="166"/>
      <c r="F42" s="166"/>
      <c r="G42" s="160">
        <f t="shared" ref="G42:G48" si="16">IF(ISBLANK(C42),0,IF(MINUTE(TEXT(D42-C42, "h:mm")+TEXT(F42-E42, "h:mm")) &lt;= 7, HOUR(TEXT(D42-C42, "h:mm")+TEXT(F42-E42, "h:mm")), IF(MINUTE(TEXT(D42-C42, "h:mm")+TEXT(F42-E42, "h:mm")) &lt;= 22, HOUR(TEXT(D42-C42, "h:mm")+TEXT(F42-E42, "h:mm"))+0.25, IF(MINUTE(TEXT(D42-C42, "h:mm")+TEXT(F42-E42, "h:mm")) &lt;= 37, HOUR(TEXT(D42-C42, "h:mm")+TEXT(F42-E42, "h:mm"))+0.5, IF(MINUTE(TEXT(D42-C42, "h:mm")+TEXT(F42-E42, "h:mm")) &lt;= 52, HOUR(TEXT(D42-C42, "h:mm")+TEXT(F42-E42, "h:mm"))+0.75, IF(MINUTE(TEXT(D42-C42, "h:mm")+TEXT(F42-E42, "h:mm")) &gt;= 53, HOUR(TEXT(D42-C42, "h:mm")+TEXT(F42-E42, "h:mm"))+1))))))</f>
        <v>0</v>
      </c>
      <c r="H42" s="141"/>
      <c r="I42" s="141"/>
      <c r="J42" s="141"/>
      <c r="K42" s="142"/>
      <c r="L42" s="143"/>
      <c r="M42" s="142"/>
      <c r="N42" s="123">
        <f t="shared" ref="N42:N48" si="17">SUM(G42:L42)</f>
        <v>0</v>
      </c>
      <c r="O42" s="124"/>
      <c r="P42" s="125"/>
    </row>
    <row r="43" spans="1:16" ht="12.75" customHeight="1" x14ac:dyDescent="0.2">
      <c r="A43" s="69" t="s">
        <v>30</v>
      </c>
      <c r="B43" s="70">
        <f t="shared" ref="B43:B48" si="18">B42+1</f>
        <v>45956</v>
      </c>
      <c r="C43" s="166"/>
      <c r="D43" s="166"/>
      <c r="E43" s="166"/>
      <c r="F43" s="166"/>
      <c r="G43" s="160">
        <f t="shared" si="16"/>
        <v>0</v>
      </c>
      <c r="H43" s="141"/>
      <c r="I43" s="141"/>
      <c r="J43" s="141"/>
      <c r="K43" s="142"/>
      <c r="L43" s="143"/>
      <c r="M43" s="142"/>
      <c r="N43" s="123">
        <f t="shared" si="17"/>
        <v>0</v>
      </c>
      <c r="O43" s="124"/>
      <c r="P43" s="125" t="s">
        <v>31</v>
      </c>
    </row>
    <row r="44" spans="1:16" ht="12.75" customHeight="1" x14ac:dyDescent="0.2">
      <c r="A44" s="69" t="s">
        <v>40</v>
      </c>
      <c r="B44" s="70">
        <f t="shared" si="18"/>
        <v>45957</v>
      </c>
      <c r="C44" s="166"/>
      <c r="D44" s="166"/>
      <c r="E44" s="166"/>
      <c r="F44" s="166"/>
      <c r="G44" s="160">
        <f t="shared" si="16"/>
        <v>0</v>
      </c>
      <c r="H44" s="141"/>
      <c r="I44" s="141"/>
      <c r="J44" s="141"/>
      <c r="K44" s="142"/>
      <c r="L44" s="143"/>
      <c r="M44" s="142"/>
      <c r="N44" s="123">
        <f t="shared" si="17"/>
        <v>0</v>
      </c>
      <c r="O44" s="124"/>
      <c r="P44" s="125"/>
    </row>
    <row r="45" spans="1:16" ht="12.75" customHeight="1" x14ac:dyDescent="0.2">
      <c r="A45" s="69" t="s">
        <v>32</v>
      </c>
      <c r="B45" s="70">
        <f t="shared" si="18"/>
        <v>45958</v>
      </c>
      <c r="C45" s="166"/>
      <c r="D45" s="166"/>
      <c r="E45" s="166"/>
      <c r="F45" s="166"/>
      <c r="G45" s="160">
        <f t="shared" si="16"/>
        <v>0</v>
      </c>
      <c r="H45" s="141"/>
      <c r="I45" s="141"/>
      <c r="J45" s="141"/>
      <c r="K45" s="142"/>
      <c r="L45" s="143"/>
      <c r="M45" s="142"/>
      <c r="N45" s="123">
        <f t="shared" si="17"/>
        <v>0</v>
      </c>
      <c r="O45" s="124"/>
      <c r="P45" s="125"/>
    </row>
    <row r="46" spans="1:16" ht="12.75" customHeight="1" x14ac:dyDescent="0.2">
      <c r="A46" s="71" t="s">
        <v>33</v>
      </c>
      <c r="B46" s="70">
        <f t="shared" si="18"/>
        <v>45959</v>
      </c>
      <c r="C46" s="166"/>
      <c r="D46" s="166"/>
      <c r="E46" s="166"/>
      <c r="F46" s="166"/>
      <c r="G46" s="160">
        <f t="shared" si="16"/>
        <v>0</v>
      </c>
      <c r="H46" s="141"/>
      <c r="I46" s="141"/>
      <c r="J46" s="141"/>
      <c r="K46" s="142"/>
      <c r="L46" s="143"/>
      <c r="M46" s="142"/>
      <c r="N46" s="123">
        <f t="shared" si="17"/>
        <v>0</v>
      </c>
      <c r="O46" s="124"/>
      <c r="P46" s="125"/>
    </row>
    <row r="47" spans="1:16" ht="12.75" customHeight="1" x14ac:dyDescent="0.2">
      <c r="A47" s="69" t="s">
        <v>34</v>
      </c>
      <c r="B47" s="70">
        <f t="shared" si="18"/>
        <v>45960</v>
      </c>
      <c r="C47" s="166"/>
      <c r="D47" s="166"/>
      <c r="E47" s="166"/>
      <c r="F47" s="166"/>
      <c r="G47" s="160">
        <f t="shared" si="16"/>
        <v>0</v>
      </c>
      <c r="H47" s="141"/>
      <c r="I47" s="141"/>
      <c r="J47" s="141"/>
      <c r="K47" s="142"/>
      <c r="L47" s="143"/>
      <c r="M47" s="142"/>
      <c r="N47" s="123">
        <f t="shared" si="17"/>
        <v>0</v>
      </c>
      <c r="O47" s="124"/>
      <c r="P47" s="125"/>
    </row>
    <row r="48" spans="1:16" ht="12.75" customHeight="1" x14ac:dyDescent="0.2">
      <c r="A48" s="72" t="s">
        <v>35</v>
      </c>
      <c r="B48" s="70">
        <f t="shared" si="18"/>
        <v>45961</v>
      </c>
      <c r="C48" s="166"/>
      <c r="D48" s="166"/>
      <c r="E48" s="166"/>
      <c r="F48" s="166"/>
      <c r="G48" s="160">
        <f t="shared" si="16"/>
        <v>0</v>
      </c>
      <c r="H48" s="148"/>
      <c r="I48" s="148"/>
      <c r="J48" s="148"/>
      <c r="K48" s="149"/>
      <c r="L48" s="143"/>
      <c r="M48" s="149"/>
      <c r="N48" s="123">
        <f t="shared" si="17"/>
        <v>0</v>
      </c>
      <c r="O48" s="124"/>
      <c r="P48" s="131"/>
    </row>
    <row r="49" spans="1:16" ht="12.75" customHeight="1" x14ac:dyDescent="0.2">
      <c r="A49" s="76"/>
      <c r="B49" s="70"/>
      <c r="C49" s="151"/>
      <c r="D49" s="152"/>
      <c r="E49" s="153"/>
      <c r="F49" s="154" t="s">
        <v>39</v>
      </c>
      <c r="G49" s="160">
        <f t="shared" ref="G49:L49" si="19">SUM(G42:G48)</f>
        <v>0</v>
      </c>
      <c r="H49" s="160">
        <f t="shared" si="19"/>
        <v>0</v>
      </c>
      <c r="I49" s="160">
        <f t="shared" si="19"/>
        <v>0</v>
      </c>
      <c r="J49" s="160">
        <f t="shared" si="19"/>
        <v>0</v>
      </c>
      <c r="K49" s="160">
        <f t="shared" si="19"/>
        <v>0</v>
      </c>
      <c r="L49" s="161">
        <f t="shared" si="19"/>
        <v>0</v>
      </c>
      <c r="M49" s="147"/>
      <c r="N49" s="162">
        <f>SUM(N42:N48)</f>
        <v>0</v>
      </c>
      <c r="O49" s="162">
        <f>SUM(O42:O48)</f>
        <v>0</v>
      </c>
      <c r="P49" s="165">
        <f>SUM(P42:P48)</f>
        <v>0</v>
      </c>
    </row>
    <row r="50" spans="1:16" ht="12.75" customHeight="1" x14ac:dyDescent="0.2">
      <c r="A50" s="69" t="s">
        <v>36</v>
      </c>
      <c r="B50" s="70"/>
      <c r="C50" s="166"/>
      <c r="D50" s="166"/>
      <c r="E50" s="166"/>
      <c r="F50" s="166"/>
      <c r="G50" s="160">
        <f t="shared" ref="G50:G56" si="20">IF(ISBLANK(C50),0,IF(MINUTE(TEXT(D50-C50, "h:mm")+TEXT(F50-E50, "h:mm")) &lt;= 7, HOUR(TEXT(D50-C50, "h:mm")+TEXT(F50-E50, "h:mm")), IF(MINUTE(TEXT(D50-C50, "h:mm")+TEXT(F50-E50, "h:mm")) &lt;= 22, HOUR(TEXT(D50-C50, "h:mm")+TEXT(F50-E50, "h:mm"))+0.25, IF(MINUTE(TEXT(D50-C50, "h:mm")+TEXT(F50-E50, "h:mm")) &lt;= 37, HOUR(TEXT(D50-C50, "h:mm")+TEXT(F50-E50, "h:mm"))+0.5, IF(MINUTE(TEXT(D50-C50, "h:mm")+TEXT(F50-E50, "h:mm")) &lt;= 52, HOUR(TEXT(D50-C50, "h:mm")+TEXT(F50-E50, "h:mm"))+0.75, IF(MINUTE(TEXT(D50-C50, "h:mm")+TEXT(F50-E50, "h:mm")) &gt;= 53, HOUR(TEXT(D50-C50, "h:mm")+TEXT(F50-E50, "h:mm"))+1))))))</f>
        <v>0</v>
      </c>
      <c r="H50" s="141"/>
      <c r="I50" s="141"/>
      <c r="J50" s="141"/>
      <c r="K50" s="142"/>
      <c r="L50" s="143"/>
      <c r="M50" s="142"/>
      <c r="N50" s="123">
        <f t="shared" ref="N50:N56" si="21">SUM(G50:L50)</f>
        <v>0</v>
      </c>
      <c r="O50" s="124"/>
      <c r="P50" s="125"/>
    </row>
    <row r="51" spans="1:16" ht="12.75" customHeight="1" x14ac:dyDescent="0.2">
      <c r="A51" s="69" t="s">
        <v>30</v>
      </c>
      <c r="B51" s="70"/>
      <c r="C51" s="166"/>
      <c r="D51" s="166"/>
      <c r="E51" s="166"/>
      <c r="F51" s="166"/>
      <c r="G51" s="160">
        <f t="shared" si="20"/>
        <v>0</v>
      </c>
      <c r="H51" s="141"/>
      <c r="I51" s="141"/>
      <c r="J51" s="141"/>
      <c r="K51" s="142"/>
      <c r="L51" s="143"/>
      <c r="M51" s="142"/>
      <c r="N51" s="123">
        <f t="shared" si="21"/>
        <v>0</v>
      </c>
      <c r="O51" s="124"/>
      <c r="P51" s="125" t="s">
        <v>31</v>
      </c>
    </row>
    <row r="52" spans="1:16" ht="12.75" customHeight="1" x14ac:dyDescent="0.2">
      <c r="A52" s="69" t="s">
        <v>40</v>
      </c>
      <c r="B52" s="70"/>
      <c r="C52" s="166"/>
      <c r="D52" s="166"/>
      <c r="E52" s="166"/>
      <c r="F52" s="166"/>
      <c r="G52" s="160">
        <f t="shared" si="20"/>
        <v>0</v>
      </c>
      <c r="H52" s="141"/>
      <c r="I52" s="141"/>
      <c r="J52" s="141"/>
      <c r="K52" s="142"/>
      <c r="L52" s="143"/>
      <c r="M52" s="142"/>
      <c r="N52" s="123">
        <f t="shared" si="21"/>
        <v>0</v>
      </c>
      <c r="O52" s="124"/>
      <c r="P52" s="125"/>
    </row>
    <row r="53" spans="1:16" ht="12.75" customHeight="1" x14ac:dyDescent="0.2">
      <c r="A53" s="69" t="s">
        <v>32</v>
      </c>
      <c r="B53" s="70"/>
      <c r="C53" s="166"/>
      <c r="D53" s="166"/>
      <c r="E53" s="166"/>
      <c r="F53" s="166"/>
      <c r="G53" s="160">
        <f t="shared" si="20"/>
        <v>0</v>
      </c>
      <c r="H53" s="141"/>
      <c r="I53" s="141"/>
      <c r="J53" s="141"/>
      <c r="K53" s="142"/>
      <c r="L53" s="143"/>
      <c r="M53" s="142"/>
      <c r="N53" s="123">
        <f t="shared" si="21"/>
        <v>0</v>
      </c>
      <c r="O53" s="124"/>
      <c r="P53" s="125"/>
    </row>
    <row r="54" spans="1:16" ht="12.75" customHeight="1" x14ac:dyDescent="0.2">
      <c r="A54" s="71" t="s">
        <v>33</v>
      </c>
      <c r="B54" s="70"/>
      <c r="C54" s="166"/>
      <c r="D54" s="166"/>
      <c r="E54" s="166"/>
      <c r="F54" s="166"/>
      <c r="G54" s="160">
        <f t="shared" si="20"/>
        <v>0</v>
      </c>
      <c r="H54" s="141"/>
      <c r="I54" s="141"/>
      <c r="J54" s="141"/>
      <c r="K54" s="142"/>
      <c r="L54" s="143"/>
      <c r="M54" s="142"/>
      <c r="N54" s="123">
        <f t="shared" si="21"/>
        <v>0</v>
      </c>
      <c r="O54" s="124"/>
      <c r="P54" s="125"/>
    </row>
    <row r="55" spans="1:16" ht="12.75" customHeight="1" x14ac:dyDescent="0.2">
      <c r="A55" s="69" t="s">
        <v>34</v>
      </c>
      <c r="B55" s="70"/>
      <c r="C55" s="166"/>
      <c r="D55" s="166"/>
      <c r="E55" s="166"/>
      <c r="F55" s="166"/>
      <c r="G55" s="160">
        <f t="shared" si="20"/>
        <v>0</v>
      </c>
      <c r="H55" s="141"/>
      <c r="I55" s="141"/>
      <c r="J55" s="141"/>
      <c r="K55" s="142"/>
      <c r="L55" s="143"/>
      <c r="M55" s="142"/>
      <c r="N55" s="123">
        <f t="shared" si="21"/>
        <v>0</v>
      </c>
      <c r="O55" s="124"/>
      <c r="P55" s="125"/>
    </row>
    <row r="56" spans="1:16" ht="12.75" customHeight="1" x14ac:dyDescent="0.2">
      <c r="A56" s="72" t="s">
        <v>35</v>
      </c>
      <c r="B56" s="70"/>
      <c r="C56" s="166"/>
      <c r="D56" s="166"/>
      <c r="E56" s="166"/>
      <c r="F56" s="166"/>
      <c r="G56" s="160">
        <f t="shared" si="20"/>
        <v>0</v>
      </c>
      <c r="H56" s="148"/>
      <c r="I56" s="148"/>
      <c r="J56" s="148"/>
      <c r="K56" s="149"/>
      <c r="L56" s="143"/>
      <c r="M56" s="149"/>
      <c r="N56" s="123">
        <f t="shared" si="21"/>
        <v>0</v>
      </c>
      <c r="O56" s="124"/>
      <c r="P56" s="131"/>
    </row>
    <row r="57" spans="1:16" ht="12.75" customHeight="1" x14ac:dyDescent="0.2">
      <c r="A57" s="76"/>
      <c r="B57" s="78"/>
      <c r="C57" s="151"/>
      <c r="D57" s="152"/>
      <c r="E57" s="153"/>
      <c r="F57" s="154" t="s">
        <v>41</v>
      </c>
      <c r="G57" s="160">
        <f t="shared" ref="G57:L57" si="22">SUM(G50:G56)</f>
        <v>0</v>
      </c>
      <c r="H57" s="160">
        <f t="shared" si="22"/>
        <v>0</v>
      </c>
      <c r="I57" s="160">
        <f t="shared" si="22"/>
        <v>0</v>
      </c>
      <c r="J57" s="160">
        <f t="shared" si="22"/>
        <v>0</v>
      </c>
      <c r="K57" s="160">
        <f t="shared" si="22"/>
        <v>0</v>
      </c>
      <c r="L57" s="161">
        <f t="shared" si="22"/>
        <v>0</v>
      </c>
      <c r="M57" s="159"/>
      <c r="N57" s="162">
        <f>SUM(N50:N56)</f>
        <v>0</v>
      </c>
      <c r="O57" s="162">
        <f>SUM(O50:O56)</f>
        <v>0</v>
      </c>
      <c r="P57" s="165">
        <f>SUM(P50:P56)</f>
        <v>0</v>
      </c>
    </row>
    <row r="58" spans="1:16" ht="13.5" thickBot="1" x14ac:dyDescent="0.25">
      <c r="A58" s="79"/>
      <c r="B58" s="80"/>
      <c r="C58" s="155"/>
      <c r="D58" s="156"/>
      <c r="E58" s="156"/>
      <c r="F58" s="157"/>
      <c r="G58" s="164">
        <f t="shared" ref="G58:P58" si="23">+G17+G25+G33+G41+G49+G57</f>
        <v>0</v>
      </c>
      <c r="H58" s="164">
        <f t="shared" si="23"/>
        <v>0</v>
      </c>
      <c r="I58" s="164">
        <f t="shared" si="23"/>
        <v>0</v>
      </c>
      <c r="J58" s="164">
        <f t="shared" si="23"/>
        <v>0</v>
      </c>
      <c r="K58" s="164">
        <f t="shared" si="23"/>
        <v>0</v>
      </c>
      <c r="L58" s="164">
        <f t="shared" si="23"/>
        <v>0</v>
      </c>
      <c r="M58" s="159"/>
      <c r="N58" s="164">
        <f t="shared" si="23"/>
        <v>0</v>
      </c>
      <c r="O58" s="164">
        <f t="shared" si="23"/>
        <v>0</v>
      </c>
      <c r="P58" s="164">
        <f t="shared" si="23"/>
        <v>0</v>
      </c>
    </row>
    <row r="59" spans="1:16" ht="15.75" customHeight="1" thickBot="1" x14ac:dyDescent="0.25">
      <c r="A59" s="81"/>
      <c r="B59" s="82"/>
      <c r="C59" s="83"/>
      <c r="D59" s="83"/>
      <c r="E59" s="84"/>
      <c r="F59" s="84"/>
      <c r="G59" s="85"/>
      <c r="H59" s="86" t="s">
        <v>49</v>
      </c>
      <c r="I59" s="87"/>
      <c r="J59" s="87"/>
      <c r="K59" s="87"/>
      <c r="L59" s="87"/>
      <c r="M59" s="87"/>
      <c r="N59" s="88"/>
      <c r="P59" s="89"/>
    </row>
    <row r="60" spans="1:16" ht="15.75" customHeight="1" x14ac:dyDescent="0.2">
      <c r="A60" s="90"/>
      <c r="B60" s="91"/>
      <c r="C60" s="92"/>
      <c r="D60" s="92"/>
      <c r="G60" s="94"/>
      <c r="P60" s="89"/>
    </row>
    <row r="61" spans="1:16" ht="15.75" customHeight="1" x14ac:dyDescent="0.2">
      <c r="A61" s="95"/>
      <c r="B61" s="96"/>
      <c r="C61" s="97"/>
      <c r="D61" s="98"/>
      <c r="E61" s="97"/>
      <c r="F61" s="97"/>
      <c r="G61" s="99"/>
      <c r="H61" s="100"/>
      <c r="I61" s="100"/>
      <c r="J61" s="100"/>
      <c r="L61" s="101"/>
      <c r="M61" s="101"/>
      <c r="P61" s="102" t="s">
        <v>42</v>
      </c>
    </row>
    <row r="62" spans="1:16" ht="12.75" customHeight="1" x14ac:dyDescent="0.2">
      <c r="A62" s="103"/>
      <c r="B62" s="104"/>
      <c r="C62" s="105"/>
      <c r="D62" s="106"/>
      <c r="E62" s="106"/>
      <c r="F62" s="97"/>
      <c r="G62" s="100"/>
      <c r="H62" s="107"/>
      <c r="I62" s="107"/>
      <c r="J62"/>
      <c r="L62" s="100"/>
      <c r="M62" s="100"/>
      <c r="O62" s="101" t="s">
        <v>43</v>
      </c>
      <c r="P62" s="108"/>
    </row>
    <row r="63" spans="1:16" ht="11.25" customHeight="1" x14ac:dyDescent="0.2">
      <c r="A63" s="95"/>
      <c r="B63" s="96"/>
      <c r="C63" s="97"/>
      <c r="D63" s="98"/>
      <c r="E63" s="106"/>
      <c r="F63" s="97"/>
      <c r="G63" s="100"/>
      <c r="H63" s="100"/>
      <c r="I63" s="100"/>
      <c r="J63" s="101"/>
      <c r="L63" s="100"/>
      <c r="M63" s="100"/>
      <c r="P63" s="108"/>
    </row>
    <row r="64" spans="1:16" ht="12.75" customHeight="1" x14ac:dyDescent="0.2">
      <c r="A64" s="103"/>
      <c r="B64" s="96"/>
      <c r="C64" s="105"/>
      <c r="D64" s="97"/>
      <c r="E64" s="97"/>
      <c r="F64" s="97"/>
      <c r="G64" s="99"/>
      <c r="H64" s="100"/>
      <c r="I64" s="100"/>
      <c r="J64" s="100"/>
      <c r="L64" s="101"/>
      <c r="M64" s="101"/>
      <c r="P64" s="102" t="s">
        <v>44</v>
      </c>
    </row>
    <row r="65" spans="1:16" ht="12.75" customHeight="1" thickBot="1" x14ac:dyDescent="0.25">
      <c r="A65" s="109"/>
      <c r="B65" s="110"/>
      <c r="C65" s="111"/>
      <c r="D65" s="112"/>
      <c r="E65" s="112"/>
      <c r="F65" s="112"/>
      <c r="G65" s="113"/>
      <c r="H65" s="113"/>
      <c r="I65" s="113"/>
      <c r="J65" s="114"/>
      <c r="K65" s="115"/>
      <c r="L65" s="113"/>
      <c r="M65" s="113"/>
      <c r="N65" s="115"/>
      <c r="O65" s="116" t="s">
        <v>43</v>
      </c>
      <c r="P65" s="117"/>
    </row>
  </sheetData>
  <mergeCells count="7">
    <mergeCell ref="V14:W14"/>
    <mergeCell ref="A5:P5"/>
    <mergeCell ref="H1:P1"/>
    <mergeCell ref="A4:C4"/>
    <mergeCell ref="D4:G4"/>
    <mergeCell ref="I4:O4"/>
    <mergeCell ref="S12:X12"/>
  </mergeCells>
  <phoneticPr fontId="0" type="noConversion"/>
  <pageMargins left="0.75" right="0.75" top="1" bottom="1" header="0.5" footer="0.5"/>
  <pageSetup scale="7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65"/>
  <sheetViews>
    <sheetView zoomScaleNormal="100" workbookViewId="0"/>
  </sheetViews>
  <sheetFormatPr defaultRowHeight="12.75" x14ac:dyDescent="0.2"/>
  <cols>
    <col min="1" max="1" width="6.28515625" style="5" customWidth="1"/>
    <col min="2" max="2" width="9.28515625" style="118" customWidth="1"/>
    <col min="3" max="6" width="8" style="93" customWidth="1"/>
    <col min="7" max="7" width="7.85546875" style="5" customWidth="1"/>
    <col min="8" max="12" width="7.42578125" style="5" customWidth="1"/>
    <col min="13" max="13" width="3.28515625" style="5" customWidth="1"/>
    <col min="14" max="14" width="7.7109375" style="5" customWidth="1"/>
    <col min="15" max="16" width="7" style="5" customWidth="1"/>
    <col min="17" max="16384" width="9.140625" style="5"/>
  </cols>
  <sheetData>
    <row r="1" spans="1:24" ht="16.5" thickBot="1" x14ac:dyDescent="0.3">
      <c r="A1" s="1" t="s">
        <v>0</v>
      </c>
      <c r="B1" s="2"/>
      <c r="C1" s="3"/>
      <c r="D1" s="3"/>
      <c r="E1" s="3"/>
      <c r="F1" s="3"/>
      <c r="G1" s="4"/>
      <c r="H1" s="190" t="s">
        <v>45</v>
      </c>
      <c r="I1" s="191"/>
      <c r="J1" s="191"/>
      <c r="K1" s="191"/>
      <c r="L1" s="191"/>
      <c r="M1" s="191"/>
      <c r="N1" s="191"/>
      <c r="O1" s="191"/>
      <c r="P1" s="192"/>
    </row>
    <row r="2" spans="1:24" ht="13.5" thickBot="1" x14ac:dyDescent="0.25">
      <c r="A2" s="6" t="s">
        <v>1</v>
      </c>
      <c r="B2" s="7"/>
      <c r="C2" s="8"/>
      <c r="D2" s="8"/>
      <c r="E2" s="8"/>
      <c r="F2" s="8"/>
      <c r="G2" s="9"/>
      <c r="H2" s="10" t="s">
        <v>2</v>
      </c>
      <c r="I2" s="11"/>
      <c r="J2" s="11"/>
      <c r="K2" s="11"/>
      <c r="L2" s="11"/>
      <c r="M2" s="11"/>
      <c r="N2" s="11"/>
      <c r="O2" s="11"/>
      <c r="P2" s="12"/>
    </row>
    <row r="3" spans="1:24" ht="12.75" customHeight="1" x14ac:dyDescent="0.25">
      <c r="A3" s="13" t="s">
        <v>3</v>
      </c>
      <c r="B3" s="14"/>
      <c r="C3" s="15"/>
      <c r="D3" s="16" t="s">
        <v>46</v>
      </c>
      <c r="E3" s="17"/>
      <c r="F3" s="17"/>
      <c r="G3" s="18"/>
      <c r="H3" s="19"/>
      <c r="I3" s="20"/>
      <c r="J3" s="20"/>
      <c r="K3" s="20"/>
      <c r="L3" s="20"/>
      <c r="M3" s="20"/>
      <c r="N3" s="20"/>
      <c r="O3" s="20"/>
      <c r="P3" s="21"/>
    </row>
    <row r="4" spans="1:24" ht="24" customHeight="1" thickBot="1" x14ac:dyDescent="0.3">
      <c r="A4" s="193"/>
      <c r="B4" s="194"/>
      <c r="C4" s="195"/>
      <c r="D4" s="196"/>
      <c r="E4" s="197"/>
      <c r="F4" s="197"/>
      <c r="G4" s="198"/>
      <c r="H4" s="22"/>
      <c r="I4" s="199"/>
      <c r="J4" s="199"/>
      <c r="K4" s="199"/>
      <c r="L4" s="199"/>
      <c r="M4" s="199"/>
      <c r="N4" s="199"/>
      <c r="O4" s="199"/>
      <c r="P4" s="23"/>
    </row>
    <row r="5" spans="1:24" ht="24" customHeight="1" thickBot="1" x14ac:dyDescent="0.3">
      <c r="A5" s="200" t="s">
        <v>56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2"/>
    </row>
    <row r="6" spans="1:24" ht="14.25" thickTop="1" thickBot="1" x14ac:dyDescent="0.25">
      <c r="A6" s="24" t="s">
        <v>4</v>
      </c>
      <c r="B6" s="25"/>
      <c r="C6" s="26" t="s">
        <v>5</v>
      </c>
      <c r="D6" s="27"/>
      <c r="E6" s="28"/>
      <c r="F6" s="28"/>
      <c r="G6" s="29" t="s">
        <v>6</v>
      </c>
      <c r="H6" s="30" t="s">
        <v>7</v>
      </c>
      <c r="I6" s="31" t="s">
        <v>8</v>
      </c>
      <c r="J6" s="32"/>
      <c r="K6" s="32"/>
      <c r="L6" s="33"/>
      <c r="M6" s="34"/>
      <c r="N6" s="35" t="s">
        <v>6</v>
      </c>
      <c r="O6" s="36"/>
      <c r="P6" s="37"/>
    </row>
    <row r="7" spans="1:24" x14ac:dyDescent="0.2">
      <c r="A7" s="38" t="s">
        <v>9</v>
      </c>
      <c r="B7" s="39"/>
      <c r="C7" s="26" t="s">
        <v>10</v>
      </c>
      <c r="D7" s="40"/>
      <c r="E7" s="26" t="s">
        <v>10</v>
      </c>
      <c r="F7" s="28"/>
      <c r="G7" s="41" t="s">
        <v>11</v>
      </c>
      <c r="H7" s="42" t="s">
        <v>12</v>
      </c>
      <c r="I7" s="43" t="s">
        <v>13</v>
      </c>
      <c r="J7" s="44" t="s">
        <v>14</v>
      </c>
      <c r="K7" s="42" t="s">
        <v>15</v>
      </c>
      <c r="L7" s="45" t="s">
        <v>16</v>
      </c>
      <c r="M7" s="46"/>
      <c r="N7" s="47" t="s">
        <v>17</v>
      </c>
      <c r="O7" s="48" t="s">
        <v>18</v>
      </c>
      <c r="P7" s="49" t="s">
        <v>19</v>
      </c>
    </row>
    <row r="8" spans="1:24" x14ac:dyDescent="0.2">
      <c r="A8" s="50" t="s">
        <v>20</v>
      </c>
      <c r="B8" s="158">
        <v>45962</v>
      </c>
      <c r="C8" s="51" t="s">
        <v>21</v>
      </c>
      <c r="D8" s="51" t="s">
        <v>22</v>
      </c>
      <c r="E8" s="52" t="s">
        <v>21</v>
      </c>
      <c r="F8" s="52" t="s">
        <v>22</v>
      </c>
      <c r="G8" s="53" t="s">
        <v>23</v>
      </c>
      <c r="H8" s="54" t="s">
        <v>24</v>
      </c>
      <c r="I8" s="54" t="s">
        <v>25</v>
      </c>
      <c r="J8" s="54" t="s">
        <v>25</v>
      </c>
      <c r="K8" s="54" t="s">
        <v>25</v>
      </c>
      <c r="L8" s="55" t="s">
        <v>25</v>
      </c>
      <c r="M8" s="56"/>
      <c r="N8" s="57" t="s">
        <v>26</v>
      </c>
      <c r="O8" s="58" t="s">
        <v>27</v>
      </c>
      <c r="P8" s="59" t="s">
        <v>27</v>
      </c>
    </row>
    <row r="9" spans="1:24" x14ac:dyDescent="0.2">
      <c r="A9" s="60" t="s">
        <v>28</v>
      </c>
      <c r="B9" s="61" t="s">
        <v>29</v>
      </c>
      <c r="C9" s="62"/>
      <c r="D9" s="63"/>
      <c r="E9" s="63"/>
      <c r="F9" s="63"/>
      <c r="G9" s="64"/>
      <c r="H9" s="64"/>
      <c r="I9" s="64"/>
      <c r="J9" s="65"/>
      <c r="K9" s="65"/>
      <c r="L9" s="64"/>
      <c r="M9" s="64"/>
      <c r="N9" s="66"/>
      <c r="O9" s="67"/>
      <c r="P9" s="68"/>
    </row>
    <row r="10" spans="1:24" ht="12.75" customHeight="1" x14ac:dyDescent="0.2">
      <c r="A10" s="69" t="s">
        <v>36</v>
      </c>
      <c r="B10" s="70">
        <v>45962</v>
      </c>
      <c r="C10" s="166"/>
      <c r="D10" s="166"/>
      <c r="E10" s="166"/>
      <c r="F10" s="166"/>
      <c r="G10" s="160">
        <f t="shared" ref="G10:G16" si="0">IF(ISBLANK(C10),0,IF(MINUTE(TEXT(D10-C10, "h:mm")+TEXT(F10-E10, "h:mm")) &lt;= 7, HOUR(TEXT(D10-C10, "h:mm")+TEXT(F10-E10, "h:mm")), IF(MINUTE(TEXT(D10-C10, "h:mm")+TEXT(F10-E10, "h:mm")) &lt;= 22, HOUR(TEXT(D10-C10, "h:mm")+TEXT(F10-E10, "h:mm"))+0.25, IF(MINUTE(TEXT(D10-C10, "h:mm")+TEXT(F10-E10, "h:mm")) &lt;= 37, HOUR(TEXT(D10-C10, "h:mm")+TEXT(F10-E10, "h:mm"))+0.5, IF(MINUTE(TEXT(D10-C10, "h:mm")+TEXT(F10-E10, "h:mm")) &lt;= 52, HOUR(TEXT(D10-C10, "h:mm")+TEXT(F10-E10, "h:mm"))+0.75, IF(MINUTE(TEXT(D10-C10, "h:mm")+TEXT(F10-E10, "h:mm")) &gt;= 53, HOUR(TEXT(D10-C10, "h:mm")+TEXT(F10-E10, "h:mm"))+1))))))</f>
        <v>0</v>
      </c>
      <c r="H10" s="119"/>
      <c r="I10" s="120"/>
      <c r="J10" s="119"/>
      <c r="K10" s="121"/>
      <c r="L10" s="122"/>
      <c r="M10" s="121"/>
      <c r="N10" s="123">
        <f t="shared" ref="N10:N16" si="1">SUM(G10:L10)</f>
        <v>0</v>
      </c>
      <c r="O10" s="124"/>
      <c r="P10" s="125"/>
    </row>
    <row r="11" spans="1:24" ht="12.75" customHeight="1" thickBot="1" x14ac:dyDescent="0.25">
      <c r="A11" s="69" t="s">
        <v>30</v>
      </c>
      <c r="B11" s="70">
        <f>+B10+1</f>
        <v>45963</v>
      </c>
      <c r="C11" s="166"/>
      <c r="D11" s="166"/>
      <c r="E11" s="166"/>
      <c r="F11" s="166"/>
      <c r="G11" s="160">
        <f t="shared" si="0"/>
        <v>0</v>
      </c>
      <c r="H11" s="120"/>
      <c r="I11" s="120"/>
      <c r="J11" s="120"/>
      <c r="K11" s="126"/>
      <c r="L11" s="122"/>
      <c r="M11" s="126"/>
      <c r="N11" s="123">
        <f t="shared" si="1"/>
        <v>0</v>
      </c>
      <c r="O11" s="124"/>
      <c r="P11" s="125" t="s">
        <v>31</v>
      </c>
    </row>
    <row r="12" spans="1:24" ht="12.75" customHeight="1" x14ac:dyDescent="0.2">
      <c r="A12" s="69" t="s">
        <v>40</v>
      </c>
      <c r="B12" s="70">
        <f t="shared" ref="B12:B16" si="2">+B11+1</f>
        <v>45964</v>
      </c>
      <c r="C12" s="166"/>
      <c r="D12" s="166"/>
      <c r="E12" s="166"/>
      <c r="F12" s="166"/>
      <c r="G12" s="160">
        <f t="shared" si="0"/>
        <v>0</v>
      </c>
      <c r="H12" s="120"/>
      <c r="I12" s="120"/>
      <c r="J12" s="120"/>
      <c r="K12" s="126"/>
      <c r="L12" s="122"/>
      <c r="M12" s="126"/>
      <c r="N12" s="123">
        <f t="shared" si="1"/>
        <v>0</v>
      </c>
      <c r="O12" s="124"/>
      <c r="P12" s="125"/>
      <c r="S12" s="186" t="s">
        <v>50</v>
      </c>
      <c r="T12" s="187"/>
      <c r="U12" s="187"/>
      <c r="V12" s="187"/>
      <c r="W12" s="187"/>
      <c r="X12" s="188"/>
    </row>
    <row r="13" spans="1:24" ht="12.75" customHeight="1" x14ac:dyDescent="0.2">
      <c r="A13" s="69" t="s">
        <v>32</v>
      </c>
      <c r="B13" s="70">
        <f t="shared" si="2"/>
        <v>45965</v>
      </c>
      <c r="C13" s="166"/>
      <c r="D13" s="166"/>
      <c r="E13" s="166"/>
      <c r="F13" s="166"/>
      <c r="G13" s="160">
        <f t="shared" si="0"/>
        <v>0</v>
      </c>
      <c r="H13" s="120"/>
      <c r="I13" s="120"/>
      <c r="J13" s="120"/>
      <c r="K13" s="126"/>
      <c r="L13" s="122"/>
      <c r="M13" s="126"/>
      <c r="N13" s="123">
        <f t="shared" si="1"/>
        <v>0</v>
      </c>
      <c r="O13" s="124"/>
      <c r="P13" s="125"/>
      <c r="S13" s="168"/>
      <c r="T13" s="169"/>
      <c r="U13" s="169"/>
      <c r="V13" s="169"/>
      <c r="W13" s="169"/>
      <c r="X13" s="170"/>
    </row>
    <row r="14" spans="1:24" ht="12.75" customHeight="1" x14ac:dyDescent="0.2">
      <c r="A14" s="71" t="s">
        <v>33</v>
      </c>
      <c r="B14" s="70">
        <f t="shared" si="2"/>
        <v>45966</v>
      </c>
      <c r="C14" s="166"/>
      <c r="D14" s="166"/>
      <c r="E14" s="166"/>
      <c r="F14" s="166"/>
      <c r="G14" s="160">
        <f t="shared" si="0"/>
        <v>0</v>
      </c>
      <c r="H14" s="120"/>
      <c r="I14" s="120"/>
      <c r="J14" s="120"/>
      <c r="K14" s="126"/>
      <c r="L14" s="122"/>
      <c r="M14" s="126"/>
      <c r="N14" s="123">
        <f t="shared" si="1"/>
        <v>0</v>
      </c>
      <c r="O14" s="124"/>
      <c r="P14" s="125" t="s">
        <v>31</v>
      </c>
      <c r="S14" s="168"/>
      <c r="T14" s="171" t="s">
        <v>51</v>
      </c>
      <c r="U14" s="171"/>
      <c r="V14" s="189" t="s">
        <v>52</v>
      </c>
      <c r="W14" s="189"/>
      <c r="X14" s="170"/>
    </row>
    <row r="15" spans="1:24" ht="12.75" customHeight="1" x14ac:dyDescent="0.2">
      <c r="A15" s="69" t="s">
        <v>34</v>
      </c>
      <c r="B15" s="70">
        <f t="shared" si="2"/>
        <v>45967</v>
      </c>
      <c r="C15" s="166"/>
      <c r="D15" s="166"/>
      <c r="E15" s="166"/>
      <c r="F15" s="166"/>
      <c r="G15" s="160">
        <f t="shared" si="0"/>
        <v>0</v>
      </c>
      <c r="H15" s="120"/>
      <c r="I15" s="120"/>
      <c r="J15" s="120"/>
      <c r="K15" s="126"/>
      <c r="L15" s="122"/>
      <c r="M15" s="126"/>
      <c r="N15" s="123">
        <f t="shared" si="1"/>
        <v>0</v>
      </c>
      <c r="O15" s="124"/>
      <c r="P15" s="125"/>
      <c r="S15" s="168"/>
      <c r="T15" s="172"/>
      <c r="U15" s="172"/>
      <c r="V15" s="172"/>
      <c r="W15" s="172"/>
      <c r="X15" s="170"/>
    </row>
    <row r="16" spans="1:24" ht="12.75" customHeight="1" x14ac:dyDescent="0.2">
      <c r="A16" s="72" t="s">
        <v>35</v>
      </c>
      <c r="B16" s="70">
        <f t="shared" si="2"/>
        <v>45968</v>
      </c>
      <c r="C16" s="166"/>
      <c r="D16" s="166"/>
      <c r="E16" s="166"/>
      <c r="F16" s="166"/>
      <c r="G16" s="160">
        <f t="shared" si="0"/>
        <v>0</v>
      </c>
      <c r="H16" s="127"/>
      <c r="I16" s="128"/>
      <c r="J16" s="128"/>
      <c r="K16" s="129"/>
      <c r="L16" s="130"/>
      <c r="M16" s="129"/>
      <c r="N16" s="123">
        <f t="shared" si="1"/>
        <v>0</v>
      </c>
      <c r="O16" s="124"/>
      <c r="P16" s="131"/>
      <c r="S16" s="168"/>
      <c r="T16" s="173">
        <v>0.5</v>
      </c>
      <c r="U16" s="173"/>
      <c r="V16" s="173">
        <v>0.5</v>
      </c>
      <c r="W16" s="174" t="s">
        <v>53</v>
      </c>
      <c r="X16" s="170"/>
    </row>
    <row r="17" spans="1:24" ht="12.75" customHeight="1" x14ac:dyDescent="0.2">
      <c r="A17" s="73"/>
      <c r="B17" s="74"/>
      <c r="C17" s="132"/>
      <c r="D17" s="133"/>
      <c r="E17" s="132"/>
      <c r="F17" s="134" t="s">
        <v>37</v>
      </c>
      <c r="G17" s="135">
        <f t="shared" ref="G17:P17" si="3">SUM(G10:G16)</f>
        <v>0</v>
      </c>
      <c r="H17" s="135">
        <f t="shared" si="3"/>
        <v>0</v>
      </c>
      <c r="I17" s="135">
        <f t="shared" si="3"/>
        <v>0</v>
      </c>
      <c r="J17" s="135">
        <f t="shared" si="3"/>
        <v>0</v>
      </c>
      <c r="K17" s="135">
        <f t="shared" si="3"/>
        <v>0</v>
      </c>
      <c r="L17" s="136">
        <f t="shared" si="3"/>
        <v>0</v>
      </c>
      <c r="M17" s="137"/>
      <c r="N17" s="136">
        <f t="shared" si="3"/>
        <v>0</v>
      </c>
      <c r="O17" s="136">
        <f t="shared" si="3"/>
        <v>0</v>
      </c>
      <c r="P17" s="163">
        <f t="shared" si="3"/>
        <v>0</v>
      </c>
      <c r="S17" s="168"/>
      <c r="T17" s="173">
        <v>0.54166666666666696</v>
      </c>
      <c r="U17" s="173"/>
      <c r="V17" s="173">
        <v>4.1666666666666699E-2</v>
      </c>
      <c r="W17" s="174" t="s">
        <v>53</v>
      </c>
      <c r="X17" s="170"/>
    </row>
    <row r="18" spans="1:24" ht="12.75" customHeight="1" x14ac:dyDescent="0.2">
      <c r="A18" s="69" t="s">
        <v>36</v>
      </c>
      <c r="B18" s="70">
        <f>SUM(B16+1)</f>
        <v>45969</v>
      </c>
      <c r="C18" s="166"/>
      <c r="D18" s="166"/>
      <c r="E18" s="166"/>
      <c r="F18" s="166"/>
      <c r="G18" s="160">
        <f t="shared" ref="G18:G24" si="4">IF(ISBLANK(C18),0,IF(MINUTE(TEXT(D18-C18, "h:mm")+TEXT(F18-E18, "h:mm")) &lt;= 7, HOUR(TEXT(D18-C18, "h:mm")+TEXT(F18-E18, "h:mm")), IF(MINUTE(TEXT(D18-C18, "h:mm")+TEXT(F18-E18, "h:mm")) &lt;= 22, HOUR(TEXT(D18-C18, "h:mm")+TEXT(F18-E18, "h:mm"))+0.25, IF(MINUTE(TEXT(D18-C18, "h:mm")+TEXT(F18-E18, "h:mm")) &lt;= 37, HOUR(TEXT(D18-C18, "h:mm")+TEXT(F18-E18, "h:mm"))+0.5, IF(MINUTE(TEXT(D18-C18, "h:mm")+TEXT(F18-E18, "h:mm")) &lt;= 52, HOUR(TEXT(D18-C18, "h:mm")+TEXT(F18-E18, "h:mm"))+0.75, IF(MINUTE(TEXT(D18-C18, "h:mm")+TEXT(F18-E18, "h:mm")) &gt;= 53, HOUR(TEXT(D18-C18, "h:mm")+TEXT(F18-E18, "h:mm"))+1))))))</f>
        <v>0</v>
      </c>
      <c r="H18" s="138"/>
      <c r="I18" s="138"/>
      <c r="J18" s="138"/>
      <c r="K18" s="139"/>
      <c r="L18" s="140"/>
      <c r="M18" s="139"/>
      <c r="N18" s="123">
        <f t="shared" ref="N18:N24" si="5">SUM(G18:L18)</f>
        <v>0</v>
      </c>
      <c r="O18" s="124"/>
      <c r="P18" s="125"/>
      <c r="S18" s="168"/>
      <c r="T18" s="173">
        <v>0.58333333333333304</v>
      </c>
      <c r="U18" s="173"/>
      <c r="V18" s="173">
        <v>8.3333333333333301E-2</v>
      </c>
      <c r="W18" s="174" t="s">
        <v>53</v>
      </c>
      <c r="X18" s="175"/>
    </row>
    <row r="19" spans="1:24" ht="12.75" customHeight="1" x14ac:dyDescent="0.2">
      <c r="A19" s="69" t="s">
        <v>30</v>
      </c>
      <c r="B19" s="70">
        <f t="shared" ref="B19:B24" si="6">B18+1</f>
        <v>45970</v>
      </c>
      <c r="C19" s="166"/>
      <c r="D19" s="166"/>
      <c r="E19" s="166"/>
      <c r="F19" s="166"/>
      <c r="G19" s="160">
        <f t="shared" si="4"/>
        <v>0</v>
      </c>
      <c r="H19" s="141"/>
      <c r="I19" s="141"/>
      <c r="J19" s="141"/>
      <c r="K19" s="142"/>
      <c r="L19" s="143"/>
      <c r="M19" s="142"/>
      <c r="N19" s="123">
        <f t="shared" si="5"/>
        <v>0</v>
      </c>
      <c r="O19" s="124"/>
      <c r="P19" s="125" t="s">
        <v>31</v>
      </c>
      <c r="S19" s="176"/>
      <c r="T19" s="177">
        <v>0.625</v>
      </c>
      <c r="U19" s="177"/>
      <c r="V19" s="177">
        <v>0.125</v>
      </c>
      <c r="W19" s="178" t="s">
        <v>53</v>
      </c>
      <c r="X19" s="179"/>
    </row>
    <row r="20" spans="1:24" ht="12.75" customHeight="1" x14ac:dyDescent="0.2">
      <c r="A20" s="69" t="s">
        <v>40</v>
      </c>
      <c r="B20" s="70">
        <f t="shared" si="6"/>
        <v>45971</v>
      </c>
      <c r="C20" s="166"/>
      <c r="D20" s="166"/>
      <c r="E20" s="166"/>
      <c r="F20" s="166"/>
      <c r="G20" s="160">
        <f t="shared" si="4"/>
        <v>0</v>
      </c>
      <c r="H20" s="141"/>
      <c r="I20" s="141"/>
      <c r="J20" s="141"/>
      <c r="K20" s="142"/>
      <c r="L20" s="143"/>
      <c r="M20" s="142"/>
      <c r="N20" s="123">
        <f t="shared" si="5"/>
        <v>0</v>
      </c>
      <c r="O20" s="124"/>
      <c r="P20" s="125"/>
      <c r="S20" s="176"/>
      <c r="T20" s="177">
        <v>0.66666666666666696</v>
      </c>
      <c r="U20" s="177"/>
      <c r="V20" s="177">
        <v>0.16666666666666699</v>
      </c>
      <c r="W20" s="178" t="s">
        <v>53</v>
      </c>
      <c r="X20" s="179"/>
    </row>
    <row r="21" spans="1:24" ht="12.75" customHeight="1" x14ac:dyDescent="0.2">
      <c r="A21" s="69" t="s">
        <v>32</v>
      </c>
      <c r="B21" s="70">
        <f t="shared" si="6"/>
        <v>45972</v>
      </c>
      <c r="C21" s="166"/>
      <c r="D21" s="166"/>
      <c r="E21" s="166"/>
      <c r="F21" s="166"/>
      <c r="G21" s="160">
        <f t="shared" si="4"/>
        <v>0</v>
      </c>
      <c r="H21" s="141"/>
      <c r="I21" s="141"/>
      <c r="J21" s="141"/>
      <c r="K21" s="142"/>
      <c r="L21" s="143"/>
      <c r="M21" s="142"/>
      <c r="N21" s="123">
        <f t="shared" si="5"/>
        <v>0</v>
      </c>
      <c r="O21" s="124"/>
      <c r="P21" s="125"/>
      <c r="S21" s="176"/>
      <c r="T21" s="177">
        <v>0.70833333333333304</v>
      </c>
      <c r="U21" s="177"/>
      <c r="V21" s="177">
        <v>0.20833333333333401</v>
      </c>
      <c r="W21" s="178" t="s">
        <v>53</v>
      </c>
      <c r="X21" s="179"/>
    </row>
    <row r="22" spans="1:24" ht="12.75" customHeight="1" x14ac:dyDescent="0.2">
      <c r="A22" s="71" t="s">
        <v>33</v>
      </c>
      <c r="B22" s="70">
        <f t="shared" si="6"/>
        <v>45973</v>
      </c>
      <c r="C22" s="166"/>
      <c r="D22" s="166"/>
      <c r="E22" s="166"/>
      <c r="F22" s="166"/>
      <c r="G22" s="160">
        <f t="shared" si="4"/>
        <v>0</v>
      </c>
      <c r="H22" s="141"/>
      <c r="I22" s="141"/>
      <c r="J22" s="141"/>
      <c r="K22" s="142"/>
      <c r="L22" s="143"/>
      <c r="M22" s="142"/>
      <c r="N22" s="123">
        <f t="shared" si="5"/>
        <v>0</v>
      </c>
      <c r="O22" s="124"/>
      <c r="P22" s="125"/>
      <c r="S22" s="176"/>
      <c r="T22" s="177">
        <v>0.75</v>
      </c>
      <c r="U22" s="177"/>
      <c r="V22" s="177">
        <v>0.25</v>
      </c>
      <c r="W22" s="178" t="s">
        <v>53</v>
      </c>
      <c r="X22" s="179"/>
    </row>
    <row r="23" spans="1:24" ht="12.75" customHeight="1" x14ac:dyDescent="0.2">
      <c r="A23" s="69" t="s">
        <v>34</v>
      </c>
      <c r="B23" s="70">
        <f t="shared" si="6"/>
        <v>45974</v>
      </c>
      <c r="C23" s="166"/>
      <c r="D23" s="166"/>
      <c r="E23" s="166"/>
      <c r="F23" s="166"/>
      <c r="G23" s="160">
        <f t="shared" si="4"/>
        <v>0</v>
      </c>
      <c r="H23" s="141"/>
      <c r="I23" s="141"/>
      <c r="J23" s="141"/>
      <c r="K23" s="142"/>
      <c r="L23" s="143"/>
      <c r="M23" s="142"/>
      <c r="N23" s="123">
        <f t="shared" si="5"/>
        <v>0</v>
      </c>
      <c r="O23" s="124"/>
      <c r="P23" s="125"/>
      <c r="S23" s="176"/>
      <c r="T23" s="177">
        <v>0.79166666666666596</v>
      </c>
      <c r="U23" s="177"/>
      <c r="V23" s="177">
        <v>0.29166666666666702</v>
      </c>
      <c r="W23" s="178" t="s">
        <v>53</v>
      </c>
      <c r="X23" s="180"/>
    </row>
    <row r="24" spans="1:24" ht="12.75" customHeight="1" x14ac:dyDescent="0.2">
      <c r="A24" s="72" t="s">
        <v>35</v>
      </c>
      <c r="B24" s="70">
        <f t="shared" si="6"/>
        <v>45975</v>
      </c>
      <c r="C24" s="166"/>
      <c r="D24" s="166"/>
      <c r="E24" s="166"/>
      <c r="F24" s="166"/>
      <c r="G24" s="160">
        <f t="shared" si="4"/>
        <v>0</v>
      </c>
      <c r="H24" s="141"/>
      <c r="I24" s="141"/>
      <c r="J24" s="141"/>
      <c r="K24" s="142"/>
      <c r="L24" s="143"/>
      <c r="M24" s="142"/>
      <c r="N24" s="123">
        <f t="shared" si="5"/>
        <v>0</v>
      </c>
      <c r="O24" s="124"/>
      <c r="P24" s="131"/>
      <c r="S24" s="176"/>
      <c r="T24" s="177">
        <v>0.83333333333333304</v>
      </c>
      <c r="U24" s="177"/>
      <c r="V24" s="177">
        <v>0.33333333333333398</v>
      </c>
      <c r="W24" s="178" t="s">
        <v>53</v>
      </c>
      <c r="X24" s="180"/>
    </row>
    <row r="25" spans="1:24" ht="12.75" customHeight="1" x14ac:dyDescent="0.2">
      <c r="A25" s="69" t="s">
        <v>31</v>
      </c>
      <c r="B25" s="75" t="s">
        <v>31</v>
      </c>
      <c r="C25" s="144"/>
      <c r="D25" s="145"/>
      <c r="E25" s="144"/>
      <c r="F25" s="146" t="s">
        <v>38</v>
      </c>
      <c r="G25" s="159">
        <f t="shared" ref="G25:L25" si="7">SUM(G18:G24)</f>
        <v>0</v>
      </c>
      <c r="H25" s="160">
        <f t="shared" si="7"/>
        <v>0</v>
      </c>
      <c r="I25" s="160">
        <f t="shared" si="7"/>
        <v>0</v>
      </c>
      <c r="J25" s="160">
        <f t="shared" si="7"/>
        <v>0</v>
      </c>
      <c r="K25" s="160">
        <f t="shared" si="7"/>
        <v>0</v>
      </c>
      <c r="L25" s="161">
        <f t="shared" si="7"/>
        <v>0</v>
      </c>
      <c r="M25" s="159"/>
      <c r="N25" s="162">
        <f>SUM(N18:N24)</f>
        <v>0</v>
      </c>
      <c r="O25" s="162">
        <f>SUM(O18:O24)</f>
        <v>0</v>
      </c>
      <c r="P25" s="165">
        <f>SUM(P18:P24)</f>
        <v>0</v>
      </c>
      <c r="S25" s="176"/>
      <c r="T25" s="177">
        <v>0.875</v>
      </c>
      <c r="U25" s="177"/>
      <c r="V25" s="177">
        <v>0.375</v>
      </c>
      <c r="W25" s="178" t="s">
        <v>53</v>
      </c>
      <c r="X25" s="180"/>
    </row>
    <row r="26" spans="1:24" ht="12.75" customHeight="1" x14ac:dyDescent="0.2">
      <c r="A26" s="69" t="s">
        <v>36</v>
      </c>
      <c r="B26" s="70">
        <f>B24+1</f>
        <v>45976</v>
      </c>
      <c r="C26" s="166"/>
      <c r="D26" s="166"/>
      <c r="E26" s="166"/>
      <c r="F26" s="166"/>
      <c r="G26" s="160">
        <f t="shared" ref="G26:G32" si="8">IF(ISBLANK(C26),0,IF(MINUTE(TEXT(D26-C26, "h:mm")+TEXT(F26-E26, "h:mm")) &lt;= 7, HOUR(TEXT(D26-C26, "h:mm")+TEXT(F26-E26, "h:mm")), IF(MINUTE(TEXT(D26-C26, "h:mm")+TEXT(F26-E26, "h:mm")) &lt;= 22, HOUR(TEXT(D26-C26, "h:mm")+TEXT(F26-E26, "h:mm"))+0.25, IF(MINUTE(TEXT(D26-C26, "h:mm")+TEXT(F26-E26, "h:mm")) &lt;= 37, HOUR(TEXT(D26-C26, "h:mm")+TEXT(F26-E26, "h:mm"))+0.5, IF(MINUTE(TEXT(D26-C26, "h:mm")+TEXT(F26-E26, "h:mm")) &lt;= 52, HOUR(TEXT(D26-C26, "h:mm")+TEXT(F26-E26, "h:mm"))+0.75, IF(MINUTE(TEXT(D26-C26, "h:mm")+TEXT(F26-E26, "h:mm")) &gt;= 53, HOUR(TEXT(D26-C26, "h:mm")+TEXT(F26-E26, "h:mm"))+1))))))</f>
        <v>0</v>
      </c>
      <c r="H26" s="141"/>
      <c r="I26" s="141"/>
      <c r="J26" s="141"/>
      <c r="K26" s="142"/>
      <c r="L26" s="140"/>
      <c r="M26" s="139"/>
      <c r="N26" s="123">
        <f t="shared" ref="N26:N32" si="9">SUM(G26:L26)</f>
        <v>0</v>
      </c>
      <c r="O26" s="124"/>
      <c r="P26" s="125"/>
      <c r="S26" s="176"/>
      <c r="T26" s="177">
        <v>0.91666666666666596</v>
      </c>
      <c r="U26" s="177"/>
      <c r="V26" s="177">
        <v>0.41666666666666702</v>
      </c>
      <c r="W26" s="178" t="s">
        <v>53</v>
      </c>
      <c r="X26" s="180"/>
    </row>
    <row r="27" spans="1:24" ht="12.75" customHeight="1" x14ac:dyDescent="0.2">
      <c r="A27" s="69" t="s">
        <v>30</v>
      </c>
      <c r="B27" s="70">
        <f t="shared" ref="B27:B32" si="10">B26+1</f>
        <v>45977</v>
      </c>
      <c r="C27" s="166"/>
      <c r="D27" s="166"/>
      <c r="E27" s="166"/>
      <c r="F27" s="166"/>
      <c r="G27" s="160">
        <f t="shared" si="8"/>
        <v>0</v>
      </c>
      <c r="H27" s="141"/>
      <c r="I27" s="141"/>
      <c r="J27" s="141"/>
      <c r="K27" s="142"/>
      <c r="L27" s="143"/>
      <c r="M27" s="142"/>
      <c r="N27" s="123">
        <f t="shared" si="9"/>
        <v>0</v>
      </c>
      <c r="O27" s="124"/>
      <c r="P27" s="125" t="s">
        <v>31</v>
      </c>
      <c r="S27" s="176"/>
      <c r="T27" s="177">
        <v>0.95833333333333304</v>
      </c>
      <c r="U27" s="177"/>
      <c r="V27" s="177">
        <v>0.45833333333333398</v>
      </c>
      <c r="W27" s="178" t="s">
        <v>53</v>
      </c>
      <c r="X27" s="180"/>
    </row>
    <row r="28" spans="1:24" ht="12.75" customHeight="1" x14ac:dyDescent="0.2">
      <c r="A28" s="69" t="s">
        <v>40</v>
      </c>
      <c r="B28" s="70">
        <f t="shared" si="10"/>
        <v>45978</v>
      </c>
      <c r="C28" s="166"/>
      <c r="D28" s="166"/>
      <c r="E28" s="166"/>
      <c r="F28" s="166"/>
      <c r="G28" s="160">
        <f t="shared" si="8"/>
        <v>0</v>
      </c>
      <c r="H28" s="141"/>
      <c r="I28" s="141"/>
      <c r="J28" s="141"/>
      <c r="K28" s="142"/>
      <c r="L28" s="143"/>
      <c r="M28" s="142"/>
      <c r="N28" s="123">
        <f t="shared" si="9"/>
        <v>0</v>
      </c>
      <c r="O28" s="124"/>
      <c r="P28" s="125"/>
      <c r="S28" s="176"/>
      <c r="T28" s="181" t="s">
        <v>54</v>
      </c>
      <c r="U28" s="177"/>
      <c r="V28" s="177">
        <v>0.5</v>
      </c>
      <c r="W28" s="178" t="s">
        <v>55</v>
      </c>
      <c r="X28" s="180"/>
    </row>
    <row r="29" spans="1:24" ht="12.75" customHeight="1" x14ac:dyDescent="0.2">
      <c r="A29" s="69" t="s">
        <v>32</v>
      </c>
      <c r="B29" s="70">
        <f t="shared" si="10"/>
        <v>45979</v>
      </c>
      <c r="C29" s="166"/>
      <c r="D29" s="166"/>
      <c r="E29" s="166"/>
      <c r="F29" s="166"/>
      <c r="G29" s="160">
        <f t="shared" si="8"/>
        <v>0</v>
      </c>
      <c r="H29" s="141"/>
      <c r="I29" s="141"/>
      <c r="J29" s="141"/>
      <c r="K29" s="142"/>
      <c r="L29" s="143"/>
      <c r="M29" s="142"/>
      <c r="N29" s="123">
        <f t="shared" si="9"/>
        <v>0</v>
      </c>
      <c r="O29" s="124"/>
      <c r="P29" s="125"/>
      <c r="S29" s="176"/>
      <c r="T29" s="177">
        <v>4.1666666666666699E-2</v>
      </c>
      <c r="U29" s="178"/>
      <c r="V29" s="177">
        <v>4.1666666666666699E-2</v>
      </c>
      <c r="W29" s="178" t="s">
        <v>55</v>
      </c>
      <c r="X29" s="180"/>
    </row>
    <row r="30" spans="1:24" ht="12.75" customHeight="1" x14ac:dyDescent="0.2">
      <c r="A30" s="71" t="s">
        <v>33</v>
      </c>
      <c r="B30" s="70">
        <f t="shared" si="10"/>
        <v>45980</v>
      </c>
      <c r="C30" s="166"/>
      <c r="D30" s="166"/>
      <c r="E30" s="166"/>
      <c r="F30" s="166"/>
      <c r="G30" s="160">
        <f t="shared" si="8"/>
        <v>0</v>
      </c>
      <c r="H30" s="141"/>
      <c r="I30" s="141"/>
      <c r="J30" s="141"/>
      <c r="K30" s="142"/>
      <c r="L30" s="143"/>
      <c r="M30" s="142"/>
      <c r="N30" s="123">
        <f t="shared" si="9"/>
        <v>0</v>
      </c>
      <c r="O30" s="124"/>
      <c r="P30" s="125"/>
      <c r="S30" s="176"/>
      <c r="T30" s="177">
        <v>8.3333333333333301E-2</v>
      </c>
      <c r="U30" s="178"/>
      <c r="V30" s="177">
        <v>8.3333333333333301E-2</v>
      </c>
      <c r="W30" s="178" t="s">
        <v>55</v>
      </c>
      <c r="X30" s="180"/>
    </row>
    <row r="31" spans="1:24" ht="12.75" customHeight="1" thickBot="1" x14ac:dyDescent="0.25">
      <c r="A31" s="69" t="s">
        <v>34</v>
      </c>
      <c r="B31" s="70">
        <f t="shared" si="10"/>
        <v>45981</v>
      </c>
      <c r="C31" s="166"/>
      <c r="D31" s="166"/>
      <c r="E31" s="166"/>
      <c r="F31" s="166"/>
      <c r="G31" s="160">
        <f t="shared" si="8"/>
        <v>0</v>
      </c>
      <c r="H31" s="141"/>
      <c r="I31" s="141"/>
      <c r="J31" s="141"/>
      <c r="K31" s="142"/>
      <c r="L31" s="143"/>
      <c r="M31" s="142"/>
      <c r="N31" s="123">
        <f t="shared" si="9"/>
        <v>0</v>
      </c>
      <c r="O31" s="124"/>
      <c r="P31" s="125"/>
      <c r="S31" s="182"/>
      <c r="T31" s="183">
        <v>0.125</v>
      </c>
      <c r="U31" s="184"/>
      <c r="V31" s="183">
        <v>0.125</v>
      </c>
      <c r="W31" s="184" t="s">
        <v>55</v>
      </c>
      <c r="X31" s="185"/>
    </row>
    <row r="32" spans="1:24" ht="12.75" customHeight="1" x14ac:dyDescent="0.2">
      <c r="A32" s="72" t="s">
        <v>35</v>
      </c>
      <c r="B32" s="70">
        <f t="shared" si="10"/>
        <v>45982</v>
      </c>
      <c r="C32" s="166"/>
      <c r="D32" s="166"/>
      <c r="E32" s="166"/>
      <c r="F32" s="166"/>
      <c r="G32" s="160">
        <f t="shared" si="8"/>
        <v>0</v>
      </c>
      <c r="H32" s="148"/>
      <c r="I32" s="148"/>
      <c r="J32" s="148"/>
      <c r="K32" s="149"/>
      <c r="L32" s="150"/>
      <c r="M32" s="149"/>
      <c r="N32" s="123">
        <f t="shared" si="9"/>
        <v>0</v>
      </c>
      <c r="O32" s="124"/>
      <c r="P32" s="131"/>
    </row>
    <row r="33" spans="1:16" ht="12.75" customHeight="1" x14ac:dyDescent="0.2">
      <c r="A33" s="76"/>
      <c r="B33" s="77"/>
      <c r="C33" s="151"/>
      <c r="D33" s="152"/>
      <c r="E33" s="153"/>
      <c r="F33" s="154" t="s">
        <v>47</v>
      </c>
      <c r="G33" s="159">
        <f t="shared" ref="G33:L33" si="11">SUM(G26:G32)</f>
        <v>0</v>
      </c>
      <c r="H33" s="160">
        <f t="shared" si="11"/>
        <v>0</v>
      </c>
      <c r="I33" s="160">
        <f t="shared" si="11"/>
        <v>0</v>
      </c>
      <c r="J33" s="160">
        <f t="shared" si="11"/>
        <v>0</v>
      </c>
      <c r="K33" s="160">
        <f t="shared" si="11"/>
        <v>0</v>
      </c>
      <c r="L33" s="160">
        <f t="shared" si="11"/>
        <v>0</v>
      </c>
      <c r="M33" s="160"/>
      <c r="N33" s="162">
        <f>SUM(N26:N32)</f>
        <v>0</v>
      </c>
      <c r="O33" s="162">
        <f>SUM(O26:O32)</f>
        <v>0</v>
      </c>
      <c r="P33" s="165">
        <f>SUM(P26:P32)</f>
        <v>0</v>
      </c>
    </row>
    <row r="34" spans="1:16" ht="12.75" customHeight="1" x14ac:dyDescent="0.2">
      <c r="A34" s="69" t="s">
        <v>36</v>
      </c>
      <c r="B34" s="70">
        <f>B32+1</f>
        <v>45983</v>
      </c>
      <c r="C34" s="166"/>
      <c r="D34" s="166"/>
      <c r="E34" s="166"/>
      <c r="F34" s="166"/>
      <c r="G34" s="160">
        <f t="shared" ref="G34:G40" si="12">IF(ISBLANK(C34),0,IF(MINUTE(TEXT(D34-C34, "h:mm")+TEXT(F34-E34, "h:mm")) &lt;= 7, HOUR(TEXT(D34-C34, "h:mm")+TEXT(F34-E34, "h:mm")), IF(MINUTE(TEXT(D34-C34, "h:mm")+TEXT(F34-E34, "h:mm")) &lt;= 22, HOUR(TEXT(D34-C34, "h:mm")+TEXT(F34-E34, "h:mm"))+0.25, IF(MINUTE(TEXT(D34-C34, "h:mm")+TEXT(F34-E34, "h:mm")) &lt;= 37, HOUR(TEXT(D34-C34, "h:mm")+TEXT(F34-E34, "h:mm"))+0.5, IF(MINUTE(TEXT(D34-C34, "h:mm")+TEXT(F34-E34, "h:mm")) &lt;= 52, HOUR(TEXT(D34-C34, "h:mm")+TEXT(F34-E34, "h:mm"))+0.75, IF(MINUTE(TEXT(D34-C34, "h:mm")+TEXT(F34-E34, "h:mm")) &gt;= 53, HOUR(TEXT(D34-C34, "h:mm")+TEXT(F34-E34, "h:mm"))+1))))))</f>
        <v>0</v>
      </c>
      <c r="H34" s="138"/>
      <c r="I34" s="138"/>
      <c r="J34" s="138"/>
      <c r="K34" s="139"/>
      <c r="L34" s="140"/>
      <c r="M34" s="139"/>
      <c r="N34" s="123">
        <f t="shared" ref="N34:N40" si="13">SUM(G34:L34)</f>
        <v>0</v>
      </c>
      <c r="O34" s="124"/>
      <c r="P34" s="125"/>
    </row>
    <row r="35" spans="1:16" ht="12.75" customHeight="1" x14ac:dyDescent="0.2">
      <c r="A35" s="69" t="s">
        <v>30</v>
      </c>
      <c r="B35" s="70">
        <f t="shared" ref="B35:B40" si="14">B34+1</f>
        <v>45984</v>
      </c>
      <c r="C35" s="166"/>
      <c r="D35" s="166"/>
      <c r="E35" s="166"/>
      <c r="F35" s="166"/>
      <c r="G35" s="160">
        <f t="shared" si="12"/>
        <v>0</v>
      </c>
      <c r="H35" s="141"/>
      <c r="I35" s="141"/>
      <c r="J35" s="141"/>
      <c r="K35" s="142"/>
      <c r="L35" s="143"/>
      <c r="M35" s="142"/>
      <c r="N35" s="123">
        <f t="shared" si="13"/>
        <v>0</v>
      </c>
      <c r="O35" s="124"/>
      <c r="P35" s="125"/>
    </row>
    <row r="36" spans="1:16" ht="12.75" customHeight="1" x14ac:dyDescent="0.2">
      <c r="A36" s="69" t="s">
        <v>40</v>
      </c>
      <c r="B36" s="70">
        <f t="shared" si="14"/>
        <v>45985</v>
      </c>
      <c r="C36" s="166"/>
      <c r="D36" s="166"/>
      <c r="E36" s="166"/>
      <c r="F36" s="166"/>
      <c r="G36" s="160">
        <f t="shared" si="12"/>
        <v>0</v>
      </c>
      <c r="H36" s="141"/>
      <c r="I36" s="141"/>
      <c r="J36" s="141"/>
      <c r="K36" s="142"/>
      <c r="L36" s="143"/>
      <c r="M36" s="142"/>
      <c r="N36" s="123">
        <f t="shared" si="13"/>
        <v>0</v>
      </c>
      <c r="O36" s="124"/>
      <c r="P36" s="125"/>
    </row>
    <row r="37" spans="1:16" ht="12.75" customHeight="1" x14ac:dyDescent="0.2">
      <c r="A37" s="69" t="s">
        <v>32</v>
      </c>
      <c r="B37" s="70">
        <f t="shared" si="14"/>
        <v>45986</v>
      </c>
      <c r="C37" s="166"/>
      <c r="D37" s="166"/>
      <c r="E37" s="166"/>
      <c r="F37" s="166"/>
      <c r="G37" s="160">
        <f t="shared" si="12"/>
        <v>0</v>
      </c>
      <c r="H37" s="141"/>
      <c r="I37" s="141"/>
      <c r="J37" s="141"/>
      <c r="K37" s="142"/>
      <c r="L37" s="143"/>
      <c r="M37" s="142"/>
      <c r="N37" s="123">
        <f t="shared" si="13"/>
        <v>0</v>
      </c>
      <c r="O37" s="124"/>
      <c r="P37" s="125"/>
    </row>
    <row r="38" spans="1:16" ht="12.75" customHeight="1" x14ac:dyDescent="0.2">
      <c r="A38" s="71" t="s">
        <v>33</v>
      </c>
      <c r="B38" s="70">
        <f t="shared" si="14"/>
        <v>45987</v>
      </c>
      <c r="C38" s="166"/>
      <c r="D38" s="166"/>
      <c r="E38" s="166"/>
      <c r="F38" s="166"/>
      <c r="G38" s="160">
        <f t="shared" si="12"/>
        <v>0</v>
      </c>
      <c r="H38" s="141"/>
      <c r="I38" s="141"/>
      <c r="J38" s="141"/>
      <c r="K38" s="142"/>
      <c r="L38" s="143"/>
      <c r="M38" s="142"/>
      <c r="N38" s="123">
        <f t="shared" si="13"/>
        <v>0</v>
      </c>
      <c r="O38" s="124"/>
      <c r="P38" s="125"/>
    </row>
    <row r="39" spans="1:16" ht="12.75" customHeight="1" x14ac:dyDescent="0.2">
      <c r="A39" s="69" t="s">
        <v>34</v>
      </c>
      <c r="B39" s="70">
        <f t="shared" si="14"/>
        <v>45988</v>
      </c>
      <c r="C39" s="166"/>
      <c r="D39" s="166"/>
      <c r="E39" s="166"/>
      <c r="F39" s="166"/>
      <c r="G39" s="160">
        <f t="shared" si="12"/>
        <v>0</v>
      </c>
      <c r="H39" s="141"/>
      <c r="I39" s="141"/>
      <c r="J39" s="141"/>
      <c r="K39" s="142"/>
      <c r="L39" s="143"/>
      <c r="M39" s="142"/>
      <c r="N39" s="123">
        <f t="shared" si="13"/>
        <v>0</v>
      </c>
      <c r="O39" s="124"/>
      <c r="P39" s="125"/>
    </row>
    <row r="40" spans="1:16" ht="12.75" customHeight="1" x14ac:dyDescent="0.2">
      <c r="A40" s="72" t="s">
        <v>35</v>
      </c>
      <c r="B40" s="70">
        <f t="shared" si="14"/>
        <v>45989</v>
      </c>
      <c r="C40" s="166"/>
      <c r="D40" s="166"/>
      <c r="E40" s="166"/>
      <c r="F40" s="166"/>
      <c r="G40" s="160">
        <f t="shared" si="12"/>
        <v>0</v>
      </c>
      <c r="H40" s="148"/>
      <c r="I40" s="148"/>
      <c r="J40" s="148"/>
      <c r="K40" s="149"/>
      <c r="L40" s="150"/>
      <c r="M40" s="149"/>
      <c r="N40" s="123">
        <f t="shared" si="13"/>
        <v>0</v>
      </c>
      <c r="O40" s="124"/>
      <c r="P40" s="131"/>
    </row>
    <row r="41" spans="1:16" ht="12.75" customHeight="1" x14ac:dyDescent="0.2">
      <c r="A41" s="76"/>
      <c r="B41" s="77"/>
      <c r="C41" s="151"/>
      <c r="D41" s="152"/>
      <c r="E41" s="153"/>
      <c r="F41" s="154" t="s">
        <v>48</v>
      </c>
      <c r="G41" s="159">
        <f t="shared" ref="G41:L41" si="15">SUM(G34:G40)</f>
        <v>0</v>
      </c>
      <c r="H41" s="159">
        <f t="shared" si="15"/>
        <v>0</v>
      </c>
      <c r="I41" s="159">
        <f t="shared" si="15"/>
        <v>0</v>
      </c>
      <c r="J41" s="159">
        <f t="shared" si="15"/>
        <v>0</v>
      </c>
      <c r="K41" s="159">
        <f t="shared" si="15"/>
        <v>0</v>
      </c>
      <c r="L41" s="159">
        <f t="shared" si="15"/>
        <v>0</v>
      </c>
      <c r="M41" s="147"/>
      <c r="N41" s="162">
        <f>SUM(N34:N40)</f>
        <v>0</v>
      </c>
      <c r="O41" s="162">
        <f>SUM(O34:O40)</f>
        <v>0</v>
      </c>
      <c r="P41" s="165">
        <f>SUM(P34:P40)</f>
        <v>0</v>
      </c>
    </row>
    <row r="42" spans="1:16" ht="12.75" customHeight="1" x14ac:dyDescent="0.2">
      <c r="A42" s="69" t="s">
        <v>36</v>
      </c>
      <c r="B42" s="70">
        <f>B40+1</f>
        <v>45990</v>
      </c>
      <c r="C42" s="166"/>
      <c r="D42" s="166"/>
      <c r="E42" s="166"/>
      <c r="F42" s="166"/>
      <c r="G42" s="160">
        <f t="shared" ref="G42:G48" si="16">IF(ISBLANK(C42),0,IF(MINUTE(TEXT(D42-C42, "h:mm")+TEXT(F42-E42, "h:mm")) &lt;= 7, HOUR(TEXT(D42-C42, "h:mm")+TEXT(F42-E42, "h:mm")), IF(MINUTE(TEXT(D42-C42, "h:mm")+TEXT(F42-E42, "h:mm")) &lt;= 22, HOUR(TEXT(D42-C42, "h:mm")+TEXT(F42-E42, "h:mm"))+0.25, IF(MINUTE(TEXT(D42-C42, "h:mm")+TEXT(F42-E42, "h:mm")) &lt;= 37, HOUR(TEXT(D42-C42, "h:mm")+TEXT(F42-E42, "h:mm"))+0.5, IF(MINUTE(TEXT(D42-C42, "h:mm")+TEXT(F42-E42, "h:mm")) &lt;= 52, HOUR(TEXT(D42-C42, "h:mm")+TEXT(F42-E42, "h:mm"))+0.75, IF(MINUTE(TEXT(D42-C42, "h:mm")+TEXT(F42-E42, "h:mm")) &gt;= 53, HOUR(TEXT(D42-C42, "h:mm")+TEXT(F42-E42, "h:mm"))+1))))))</f>
        <v>0</v>
      </c>
      <c r="H42" s="141"/>
      <c r="I42" s="141"/>
      <c r="J42" s="141"/>
      <c r="K42" s="142"/>
      <c r="L42" s="143"/>
      <c r="M42" s="142"/>
      <c r="N42" s="123">
        <f t="shared" ref="N42:N48" si="17">SUM(G42:L42)</f>
        <v>0</v>
      </c>
      <c r="O42" s="124"/>
      <c r="P42" s="125"/>
    </row>
    <row r="43" spans="1:16" ht="12.75" customHeight="1" x14ac:dyDescent="0.2">
      <c r="A43" s="69" t="s">
        <v>30</v>
      </c>
      <c r="B43" s="70">
        <f t="shared" ref="B43:B48" si="18">B42+1</f>
        <v>45991</v>
      </c>
      <c r="C43" s="166"/>
      <c r="D43" s="166"/>
      <c r="E43" s="166"/>
      <c r="F43" s="166"/>
      <c r="G43" s="160">
        <f t="shared" si="16"/>
        <v>0</v>
      </c>
      <c r="H43" s="141"/>
      <c r="I43" s="141"/>
      <c r="J43" s="141"/>
      <c r="K43" s="142"/>
      <c r="L43" s="143"/>
      <c r="M43" s="142"/>
      <c r="N43" s="123">
        <f t="shared" si="17"/>
        <v>0</v>
      </c>
      <c r="O43" s="124"/>
      <c r="P43" s="125" t="s">
        <v>31</v>
      </c>
    </row>
    <row r="44" spans="1:16" ht="12.75" customHeight="1" x14ac:dyDescent="0.2">
      <c r="A44" s="69" t="s">
        <v>40</v>
      </c>
      <c r="B44" s="70"/>
      <c r="C44" s="166"/>
      <c r="D44" s="166"/>
      <c r="E44" s="166"/>
      <c r="F44" s="166"/>
      <c r="G44" s="160">
        <f t="shared" si="16"/>
        <v>0</v>
      </c>
      <c r="H44" s="141"/>
      <c r="I44" s="141"/>
      <c r="J44" s="141"/>
      <c r="K44" s="142"/>
      <c r="L44" s="143"/>
      <c r="M44" s="142"/>
      <c r="N44" s="123">
        <f t="shared" si="17"/>
        <v>0</v>
      </c>
      <c r="O44" s="124"/>
      <c r="P44" s="125"/>
    </row>
    <row r="45" spans="1:16" ht="12.75" customHeight="1" x14ac:dyDescent="0.2">
      <c r="A45" s="69" t="s">
        <v>32</v>
      </c>
      <c r="B45" s="70"/>
      <c r="C45" s="166"/>
      <c r="D45" s="166"/>
      <c r="E45" s="166"/>
      <c r="F45" s="166"/>
      <c r="G45" s="160">
        <f t="shared" si="16"/>
        <v>0</v>
      </c>
      <c r="H45" s="141"/>
      <c r="I45" s="141"/>
      <c r="J45" s="141"/>
      <c r="K45" s="142"/>
      <c r="L45" s="143"/>
      <c r="M45" s="142"/>
      <c r="N45" s="123">
        <f t="shared" si="17"/>
        <v>0</v>
      </c>
      <c r="O45" s="124"/>
      <c r="P45" s="125"/>
    </row>
    <row r="46" spans="1:16" ht="12.75" customHeight="1" x14ac:dyDescent="0.2">
      <c r="A46" s="71" t="s">
        <v>33</v>
      </c>
      <c r="B46" s="70"/>
      <c r="C46" s="166"/>
      <c r="D46" s="166"/>
      <c r="E46" s="166"/>
      <c r="F46" s="166"/>
      <c r="G46" s="160">
        <f t="shared" si="16"/>
        <v>0</v>
      </c>
      <c r="H46" s="141"/>
      <c r="I46" s="141"/>
      <c r="J46" s="141"/>
      <c r="K46" s="142"/>
      <c r="L46" s="143"/>
      <c r="M46" s="142"/>
      <c r="N46" s="123">
        <f t="shared" si="17"/>
        <v>0</v>
      </c>
      <c r="O46" s="124"/>
      <c r="P46" s="125"/>
    </row>
    <row r="47" spans="1:16" ht="12.75" customHeight="1" x14ac:dyDescent="0.2">
      <c r="A47" s="69" t="s">
        <v>34</v>
      </c>
      <c r="B47" s="70"/>
      <c r="C47" s="166"/>
      <c r="D47" s="166"/>
      <c r="E47" s="166"/>
      <c r="F47" s="166"/>
      <c r="G47" s="160">
        <f t="shared" si="16"/>
        <v>0</v>
      </c>
      <c r="H47" s="141"/>
      <c r="I47" s="141"/>
      <c r="J47" s="141"/>
      <c r="K47" s="142"/>
      <c r="L47" s="143"/>
      <c r="M47" s="142"/>
      <c r="N47" s="123">
        <f t="shared" si="17"/>
        <v>0</v>
      </c>
      <c r="O47" s="124"/>
      <c r="P47" s="125"/>
    </row>
    <row r="48" spans="1:16" ht="12.75" customHeight="1" x14ac:dyDescent="0.2">
      <c r="A48" s="72" t="s">
        <v>35</v>
      </c>
      <c r="B48" s="70"/>
      <c r="C48" s="166"/>
      <c r="D48" s="166"/>
      <c r="E48" s="166"/>
      <c r="F48" s="166"/>
      <c r="G48" s="160">
        <f t="shared" si="16"/>
        <v>0</v>
      </c>
      <c r="H48" s="148"/>
      <c r="I48" s="148"/>
      <c r="J48" s="148"/>
      <c r="K48" s="149"/>
      <c r="L48" s="143"/>
      <c r="M48" s="149"/>
      <c r="N48" s="123">
        <f t="shared" si="17"/>
        <v>0</v>
      </c>
      <c r="O48" s="124"/>
      <c r="P48" s="131"/>
    </row>
    <row r="49" spans="1:16" ht="12.75" customHeight="1" x14ac:dyDescent="0.2">
      <c r="A49" s="76"/>
      <c r="B49" s="70"/>
      <c r="C49" s="151"/>
      <c r="D49" s="152"/>
      <c r="E49" s="153"/>
      <c r="F49" s="154" t="s">
        <v>39</v>
      </c>
      <c r="G49" s="160">
        <f t="shared" ref="G49:L49" si="19">SUM(G42:G48)</f>
        <v>0</v>
      </c>
      <c r="H49" s="160">
        <f t="shared" si="19"/>
        <v>0</v>
      </c>
      <c r="I49" s="160">
        <f t="shared" si="19"/>
        <v>0</v>
      </c>
      <c r="J49" s="160">
        <f t="shared" si="19"/>
        <v>0</v>
      </c>
      <c r="K49" s="160">
        <f t="shared" si="19"/>
        <v>0</v>
      </c>
      <c r="L49" s="161">
        <f t="shared" si="19"/>
        <v>0</v>
      </c>
      <c r="M49" s="147"/>
      <c r="N49" s="162">
        <f>SUM(N42:N48)</f>
        <v>0</v>
      </c>
      <c r="O49" s="162">
        <f>SUM(O42:O48)</f>
        <v>0</v>
      </c>
      <c r="P49" s="165">
        <f>SUM(P42:P48)</f>
        <v>0</v>
      </c>
    </row>
    <row r="50" spans="1:16" ht="12.75" customHeight="1" x14ac:dyDescent="0.2">
      <c r="A50" s="69" t="s">
        <v>36</v>
      </c>
      <c r="B50" s="70"/>
      <c r="C50" s="166"/>
      <c r="D50" s="166"/>
      <c r="E50" s="166"/>
      <c r="F50" s="166"/>
      <c r="G50" s="160">
        <f t="shared" ref="G50:G56" si="20">IF(ISBLANK(C50),0,IF(MINUTE(TEXT(D50-C50, "h:mm")+TEXT(F50-E50, "h:mm")) &lt;= 7, HOUR(TEXT(D50-C50, "h:mm")+TEXT(F50-E50, "h:mm")), IF(MINUTE(TEXT(D50-C50, "h:mm")+TEXT(F50-E50, "h:mm")) &lt;= 22, HOUR(TEXT(D50-C50, "h:mm")+TEXT(F50-E50, "h:mm"))+0.25, IF(MINUTE(TEXT(D50-C50, "h:mm")+TEXT(F50-E50, "h:mm")) &lt;= 37, HOUR(TEXT(D50-C50, "h:mm")+TEXT(F50-E50, "h:mm"))+0.5, IF(MINUTE(TEXT(D50-C50, "h:mm")+TEXT(F50-E50, "h:mm")) &lt;= 52, HOUR(TEXT(D50-C50, "h:mm")+TEXT(F50-E50, "h:mm"))+0.75, IF(MINUTE(TEXT(D50-C50, "h:mm")+TEXT(F50-E50, "h:mm")) &gt;= 53, HOUR(TEXT(D50-C50, "h:mm")+TEXT(F50-E50, "h:mm"))+1))))))</f>
        <v>0</v>
      </c>
      <c r="H50" s="141"/>
      <c r="I50" s="141"/>
      <c r="J50" s="141"/>
      <c r="K50" s="142"/>
      <c r="L50" s="143"/>
      <c r="M50" s="142"/>
      <c r="N50" s="123">
        <f t="shared" ref="N50:N56" si="21">SUM(G50:L50)</f>
        <v>0</v>
      </c>
      <c r="O50" s="124"/>
      <c r="P50" s="125"/>
    </row>
    <row r="51" spans="1:16" ht="12.75" customHeight="1" x14ac:dyDescent="0.2">
      <c r="A51" s="69" t="s">
        <v>30</v>
      </c>
      <c r="B51" s="70"/>
      <c r="C51" s="166"/>
      <c r="D51" s="166"/>
      <c r="E51" s="166"/>
      <c r="F51" s="166"/>
      <c r="G51" s="160">
        <f t="shared" si="20"/>
        <v>0</v>
      </c>
      <c r="H51" s="141"/>
      <c r="I51" s="141"/>
      <c r="J51" s="141"/>
      <c r="K51" s="142"/>
      <c r="L51" s="143"/>
      <c r="M51" s="142"/>
      <c r="N51" s="123">
        <f t="shared" si="21"/>
        <v>0</v>
      </c>
      <c r="O51" s="124"/>
      <c r="P51" s="125" t="s">
        <v>31</v>
      </c>
    </row>
    <row r="52" spans="1:16" ht="12.75" customHeight="1" x14ac:dyDescent="0.2">
      <c r="A52" s="69" t="s">
        <v>40</v>
      </c>
      <c r="B52" s="70"/>
      <c r="C52" s="166"/>
      <c r="D52" s="166"/>
      <c r="E52" s="166"/>
      <c r="F52" s="166"/>
      <c r="G52" s="160">
        <f t="shared" si="20"/>
        <v>0</v>
      </c>
      <c r="H52" s="141"/>
      <c r="I52" s="141"/>
      <c r="J52" s="141"/>
      <c r="K52" s="142"/>
      <c r="L52" s="143"/>
      <c r="M52" s="142"/>
      <c r="N52" s="123">
        <f t="shared" si="21"/>
        <v>0</v>
      </c>
      <c r="O52" s="124"/>
      <c r="P52" s="125"/>
    </row>
    <row r="53" spans="1:16" ht="12.75" customHeight="1" x14ac:dyDescent="0.2">
      <c r="A53" s="69" t="s">
        <v>32</v>
      </c>
      <c r="B53" s="70"/>
      <c r="C53" s="166"/>
      <c r="D53" s="166"/>
      <c r="E53" s="166"/>
      <c r="F53" s="166"/>
      <c r="G53" s="160">
        <f t="shared" si="20"/>
        <v>0</v>
      </c>
      <c r="H53" s="141"/>
      <c r="I53" s="141"/>
      <c r="J53" s="141"/>
      <c r="K53" s="142"/>
      <c r="L53" s="143"/>
      <c r="M53" s="142"/>
      <c r="N53" s="123">
        <f t="shared" si="21"/>
        <v>0</v>
      </c>
      <c r="O53" s="124"/>
      <c r="P53" s="125"/>
    </row>
    <row r="54" spans="1:16" ht="12.75" customHeight="1" x14ac:dyDescent="0.2">
      <c r="A54" s="71" t="s">
        <v>33</v>
      </c>
      <c r="B54" s="70"/>
      <c r="C54" s="166"/>
      <c r="D54" s="166"/>
      <c r="E54" s="166"/>
      <c r="F54" s="166"/>
      <c r="G54" s="160">
        <f t="shared" si="20"/>
        <v>0</v>
      </c>
      <c r="H54" s="141"/>
      <c r="I54" s="141"/>
      <c r="J54" s="141"/>
      <c r="K54" s="142"/>
      <c r="L54" s="143"/>
      <c r="M54" s="142"/>
      <c r="N54" s="123">
        <f t="shared" si="21"/>
        <v>0</v>
      </c>
      <c r="O54" s="124"/>
      <c r="P54" s="125"/>
    </row>
    <row r="55" spans="1:16" ht="12.75" customHeight="1" x14ac:dyDescent="0.2">
      <c r="A55" s="69" t="s">
        <v>34</v>
      </c>
      <c r="B55" s="70"/>
      <c r="C55" s="166"/>
      <c r="D55" s="166"/>
      <c r="E55" s="166"/>
      <c r="F55" s="166"/>
      <c r="G55" s="160">
        <f t="shared" si="20"/>
        <v>0</v>
      </c>
      <c r="H55" s="141"/>
      <c r="I55" s="141"/>
      <c r="J55" s="141"/>
      <c r="K55" s="142"/>
      <c r="L55" s="143"/>
      <c r="M55" s="142"/>
      <c r="N55" s="123">
        <f t="shared" si="21"/>
        <v>0</v>
      </c>
      <c r="O55" s="124"/>
      <c r="P55" s="125"/>
    </row>
    <row r="56" spans="1:16" ht="12.75" customHeight="1" x14ac:dyDescent="0.2">
      <c r="A56" s="72" t="s">
        <v>35</v>
      </c>
      <c r="B56" s="70"/>
      <c r="C56" s="166"/>
      <c r="D56" s="166"/>
      <c r="E56" s="166"/>
      <c r="F56" s="166"/>
      <c r="G56" s="160">
        <f t="shared" si="20"/>
        <v>0</v>
      </c>
      <c r="H56" s="148"/>
      <c r="I56" s="148"/>
      <c r="J56" s="148"/>
      <c r="K56" s="149"/>
      <c r="L56" s="143"/>
      <c r="M56" s="149"/>
      <c r="N56" s="123">
        <f t="shared" si="21"/>
        <v>0</v>
      </c>
      <c r="O56" s="124"/>
      <c r="P56" s="131"/>
    </row>
    <row r="57" spans="1:16" ht="12.75" customHeight="1" x14ac:dyDescent="0.2">
      <c r="A57" s="76"/>
      <c r="B57" s="78"/>
      <c r="C57" s="151"/>
      <c r="D57" s="152"/>
      <c r="E57" s="153"/>
      <c r="F57" s="154" t="s">
        <v>41</v>
      </c>
      <c r="G57" s="160">
        <f t="shared" ref="G57:L57" si="22">SUM(G50:G56)</f>
        <v>0</v>
      </c>
      <c r="H57" s="160">
        <f t="shared" si="22"/>
        <v>0</v>
      </c>
      <c r="I57" s="160">
        <f t="shared" si="22"/>
        <v>0</v>
      </c>
      <c r="J57" s="160">
        <f t="shared" si="22"/>
        <v>0</v>
      </c>
      <c r="K57" s="160">
        <f t="shared" si="22"/>
        <v>0</v>
      </c>
      <c r="L57" s="161">
        <f t="shared" si="22"/>
        <v>0</v>
      </c>
      <c r="M57" s="159"/>
      <c r="N57" s="162">
        <f>SUM(N50:N56)</f>
        <v>0</v>
      </c>
      <c r="O57" s="162">
        <f>SUM(O50:O56)</f>
        <v>0</v>
      </c>
      <c r="P57" s="165">
        <f>SUM(P50:P56)</f>
        <v>0</v>
      </c>
    </row>
    <row r="58" spans="1:16" ht="13.5" thickBot="1" x14ac:dyDescent="0.25">
      <c r="A58" s="79"/>
      <c r="B58" s="80"/>
      <c r="C58" s="155"/>
      <c r="D58" s="156"/>
      <c r="E58" s="156"/>
      <c r="F58" s="157"/>
      <c r="G58" s="164">
        <f t="shared" ref="G58:P58" si="23">+G17+G25+G33+G41+G49+G57</f>
        <v>0</v>
      </c>
      <c r="H58" s="164">
        <f t="shared" si="23"/>
        <v>0</v>
      </c>
      <c r="I58" s="164">
        <f t="shared" si="23"/>
        <v>0</v>
      </c>
      <c r="J58" s="164">
        <f t="shared" si="23"/>
        <v>0</v>
      </c>
      <c r="K58" s="164">
        <f t="shared" si="23"/>
        <v>0</v>
      </c>
      <c r="L58" s="164">
        <f t="shared" si="23"/>
        <v>0</v>
      </c>
      <c r="M58" s="159"/>
      <c r="N58" s="164">
        <f t="shared" si="23"/>
        <v>0</v>
      </c>
      <c r="O58" s="164">
        <f t="shared" si="23"/>
        <v>0</v>
      </c>
      <c r="P58" s="164">
        <f t="shared" si="23"/>
        <v>0</v>
      </c>
    </row>
    <row r="59" spans="1:16" ht="15.75" customHeight="1" thickBot="1" x14ac:dyDescent="0.25">
      <c r="A59" s="81"/>
      <c r="B59" s="82"/>
      <c r="C59" s="83"/>
      <c r="D59" s="83"/>
      <c r="E59" s="84"/>
      <c r="F59" s="84"/>
      <c r="G59" s="85"/>
      <c r="H59" s="86" t="s">
        <v>49</v>
      </c>
      <c r="I59" s="87"/>
      <c r="J59" s="87"/>
      <c r="K59" s="87"/>
      <c r="L59" s="87"/>
      <c r="M59" s="87"/>
      <c r="N59" s="88"/>
      <c r="P59" s="89"/>
    </row>
    <row r="60" spans="1:16" ht="15.75" customHeight="1" x14ac:dyDescent="0.2">
      <c r="A60" s="90"/>
      <c r="B60" s="91"/>
      <c r="C60" s="92"/>
      <c r="D60" s="92"/>
      <c r="G60" s="94"/>
      <c r="P60" s="89"/>
    </row>
    <row r="61" spans="1:16" ht="15.75" customHeight="1" x14ac:dyDescent="0.2">
      <c r="A61" s="95"/>
      <c r="B61" s="96"/>
      <c r="C61" s="97"/>
      <c r="D61" s="98"/>
      <c r="E61" s="97"/>
      <c r="F61" s="97"/>
      <c r="G61" s="99"/>
      <c r="H61" s="100"/>
      <c r="I61" s="100"/>
      <c r="J61" s="100"/>
      <c r="L61" s="101"/>
      <c r="M61" s="101"/>
      <c r="P61" s="102" t="s">
        <v>42</v>
      </c>
    </row>
    <row r="62" spans="1:16" ht="12.75" customHeight="1" x14ac:dyDescent="0.2">
      <c r="A62" s="103"/>
      <c r="B62" s="104"/>
      <c r="C62" s="105"/>
      <c r="D62" s="106"/>
      <c r="E62" s="106"/>
      <c r="F62" s="97"/>
      <c r="G62" s="100"/>
      <c r="H62" s="107"/>
      <c r="I62" s="107"/>
      <c r="J62"/>
      <c r="L62" s="100"/>
      <c r="M62" s="100"/>
      <c r="O62" s="101" t="s">
        <v>43</v>
      </c>
      <c r="P62" s="108"/>
    </row>
    <row r="63" spans="1:16" ht="11.25" customHeight="1" x14ac:dyDescent="0.2">
      <c r="A63" s="95"/>
      <c r="B63" s="96"/>
      <c r="C63" s="97"/>
      <c r="D63" s="98"/>
      <c r="E63" s="106"/>
      <c r="F63" s="97"/>
      <c r="G63" s="100"/>
      <c r="H63" s="100"/>
      <c r="I63" s="100"/>
      <c r="J63" s="101"/>
      <c r="L63" s="100"/>
      <c r="M63" s="100"/>
      <c r="P63" s="108"/>
    </row>
    <row r="64" spans="1:16" ht="12.75" customHeight="1" x14ac:dyDescent="0.2">
      <c r="A64" s="103"/>
      <c r="B64" s="96"/>
      <c r="C64" s="105"/>
      <c r="D64" s="97"/>
      <c r="E64" s="97"/>
      <c r="F64" s="97"/>
      <c r="G64" s="99"/>
      <c r="H64" s="100"/>
      <c r="I64" s="100"/>
      <c r="J64" s="100"/>
      <c r="L64" s="101"/>
      <c r="M64" s="101"/>
      <c r="P64" s="102" t="s">
        <v>44</v>
      </c>
    </row>
    <row r="65" spans="1:16" ht="12.75" customHeight="1" thickBot="1" x14ac:dyDescent="0.25">
      <c r="A65" s="109"/>
      <c r="B65" s="110"/>
      <c r="C65" s="111"/>
      <c r="D65" s="112"/>
      <c r="E65" s="112"/>
      <c r="F65" s="112"/>
      <c r="G65" s="113"/>
      <c r="H65" s="113"/>
      <c r="I65" s="113"/>
      <c r="J65" s="114"/>
      <c r="K65" s="115"/>
      <c r="L65" s="113"/>
      <c r="M65" s="113"/>
      <c r="N65" s="115"/>
      <c r="O65" s="116" t="s">
        <v>43</v>
      </c>
      <c r="P65" s="117"/>
    </row>
  </sheetData>
  <mergeCells count="7">
    <mergeCell ref="V14:W14"/>
    <mergeCell ref="A5:P5"/>
    <mergeCell ref="H1:P1"/>
    <mergeCell ref="A4:C4"/>
    <mergeCell ref="D4:G4"/>
    <mergeCell ref="I4:O4"/>
    <mergeCell ref="S12:X12"/>
  </mergeCells>
  <phoneticPr fontId="0" type="noConversion"/>
  <pageMargins left="0.75" right="0.75" top="1" bottom="1" header="0.5" footer="0.5"/>
  <pageSetup scale="77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65"/>
  <sheetViews>
    <sheetView zoomScaleNormal="100" workbookViewId="0"/>
  </sheetViews>
  <sheetFormatPr defaultRowHeight="12.75" x14ac:dyDescent="0.2"/>
  <cols>
    <col min="1" max="1" width="6.28515625" style="5" customWidth="1"/>
    <col min="2" max="2" width="9.28515625" style="118" customWidth="1"/>
    <col min="3" max="6" width="8" style="93" customWidth="1"/>
    <col min="7" max="7" width="7.85546875" style="5" customWidth="1"/>
    <col min="8" max="12" width="7.42578125" style="5" customWidth="1"/>
    <col min="13" max="13" width="3.28515625" style="5" customWidth="1"/>
    <col min="14" max="14" width="7.7109375" style="5" customWidth="1"/>
    <col min="15" max="16" width="7" style="5" customWidth="1"/>
    <col min="17" max="16384" width="9.140625" style="5"/>
  </cols>
  <sheetData>
    <row r="1" spans="1:24" ht="16.5" thickBot="1" x14ac:dyDescent="0.3">
      <c r="A1" s="1" t="s">
        <v>0</v>
      </c>
      <c r="B1" s="2"/>
      <c r="C1" s="3"/>
      <c r="D1" s="3"/>
      <c r="E1" s="3"/>
      <c r="F1" s="3"/>
      <c r="G1" s="4"/>
      <c r="H1" s="190" t="s">
        <v>45</v>
      </c>
      <c r="I1" s="191"/>
      <c r="J1" s="191"/>
      <c r="K1" s="191"/>
      <c r="L1" s="191"/>
      <c r="M1" s="191"/>
      <c r="N1" s="191"/>
      <c r="O1" s="191"/>
      <c r="P1" s="192"/>
    </row>
    <row r="2" spans="1:24" ht="13.5" thickBot="1" x14ac:dyDescent="0.25">
      <c r="A2" s="6" t="s">
        <v>1</v>
      </c>
      <c r="B2" s="7"/>
      <c r="C2" s="8"/>
      <c r="D2" s="8"/>
      <c r="E2" s="8"/>
      <c r="F2" s="8"/>
      <c r="G2" s="9"/>
      <c r="H2" s="10" t="s">
        <v>2</v>
      </c>
      <c r="I2" s="11"/>
      <c r="J2" s="11"/>
      <c r="K2" s="11"/>
      <c r="L2" s="11"/>
      <c r="M2" s="11"/>
      <c r="N2" s="11"/>
      <c r="O2" s="11"/>
      <c r="P2" s="12"/>
    </row>
    <row r="3" spans="1:24" ht="12.75" customHeight="1" x14ac:dyDescent="0.25">
      <c r="A3" s="13" t="s">
        <v>3</v>
      </c>
      <c r="B3" s="14"/>
      <c r="C3" s="15"/>
      <c r="D3" s="16" t="s">
        <v>46</v>
      </c>
      <c r="E3" s="17"/>
      <c r="F3" s="17"/>
      <c r="G3" s="18"/>
      <c r="H3" s="19"/>
      <c r="I3" s="20"/>
      <c r="J3" s="20"/>
      <c r="K3" s="20"/>
      <c r="L3" s="20"/>
      <c r="M3" s="20"/>
      <c r="N3" s="20"/>
      <c r="O3" s="20"/>
      <c r="P3" s="21"/>
    </row>
    <row r="4" spans="1:24" ht="24" customHeight="1" thickBot="1" x14ac:dyDescent="0.3">
      <c r="A4" s="193"/>
      <c r="B4" s="194"/>
      <c r="C4" s="195"/>
      <c r="D4" s="196"/>
      <c r="E4" s="197"/>
      <c r="F4" s="197"/>
      <c r="G4" s="198"/>
      <c r="H4" s="22"/>
      <c r="I4" s="199"/>
      <c r="J4" s="199"/>
      <c r="K4" s="199"/>
      <c r="L4" s="199"/>
      <c r="M4" s="199"/>
      <c r="N4" s="199"/>
      <c r="O4" s="199"/>
      <c r="P4" s="23"/>
    </row>
    <row r="5" spans="1:24" ht="24" customHeight="1" thickBot="1" x14ac:dyDescent="0.3">
      <c r="A5" s="200" t="s">
        <v>56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2"/>
    </row>
    <row r="6" spans="1:24" ht="14.25" thickTop="1" thickBot="1" x14ac:dyDescent="0.25">
      <c r="A6" s="24" t="s">
        <v>4</v>
      </c>
      <c r="B6" s="25"/>
      <c r="C6" s="26" t="s">
        <v>5</v>
      </c>
      <c r="D6" s="27"/>
      <c r="E6" s="28"/>
      <c r="F6" s="28"/>
      <c r="G6" s="29" t="s">
        <v>6</v>
      </c>
      <c r="H6" s="30" t="s">
        <v>7</v>
      </c>
      <c r="I6" s="31" t="s">
        <v>8</v>
      </c>
      <c r="J6" s="32"/>
      <c r="K6" s="32"/>
      <c r="L6" s="33"/>
      <c r="M6" s="34"/>
      <c r="N6" s="35" t="s">
        <v>6</v>
      </c>
      <c r="O6" s="36"/>
      <c r="P6" s="37"/>
    </row>
    <row r="7" spans="1:24" x14ac:dyDescent="0.2">
      <c r="A7" s="38" t="s">
        <v>9</v>
      </c>
      <c r="B7" s="39"/>
      <c r="C7" s="26" t="s">
        <v>10</v>
      </c>
      <c r="D7" s="40"/>
      <c r="E7" s="26" t="s">
        <v>10</v>
      </c>
      <c r="F7" s="28"/>
      <c r="G7" s="41" t="s">
        <v>11</v>
      </c>
      <c r="H7" s="42" t="s">
        <v>12</v>
      </c>
      <c r="I7" s="43" t="s">
        <v>13</v>
      </c>
      <c r="J7" s="44" t="s">
        <v>14</v>
      </c>
      <c r="K7" s="42" t="s">
        <v>15</v>
      </c>
      <c r="L7" s="45" t="s">
        <v>16</v>
      </c>
      <c r="M7" s="46"/>
      <c r="N7" s="47" t="s">
        <v>17</v>
      </c>
      <c r="O7" s="48" t="s">
        <v>18</v>
      </c>
      <c r="P7" s="49" t="s">
        <v>19</v>
      </c>
    </row>
    <row r="8" spans="1:24" x14ac:dyDescent="0.2">
      <c r="A8" s="50" t="s">
        <v>20</v>
      </c>
      <c r="B8" s="158">
        <v>45992</v>
      </c>
      <c r="C8" s="51" t="s">
        <v>21</v>
      </c>
      <c r="D8" s="51" t="s">
        <v>22</v>
      </c>
      <c r="E8" s="52" t="s">
        <v>21</v>
      </c>
      <c r="F8" s="52" t="s">
        <v>22</v>
      </c>
      <c r="G8" s="53" t="s">
        <v>23</v>
      </c>
      <c r="H8" s="54" t="s">
        <v>24</v>
      </c>
      <c r="I8" s="54" t="s">
        <v>25</v>
      </c>
      <c r="J8" s="54" t="s">
        <v>25</v>
      </c>
      <c r="K8" s="54" t="s">
        <v>25</v>
      </c>
      <c r="L8" s="55" t="s">
        <v>25</v>
      </c>
      <c r="M8" s="56"/>
      <c r="N8" s="57" t="s">
        <v>26</v>
      </c>
      <c r="O8" s="58" t="s">
        <v>27</v>
      </c>
      <c r="P8" s="59" t="s">
        <v>27</v>
      </c>
    </row>
    <row r="9" spans="1:24" x14ac:dyDescent="0.2">
      <c r="A9" s="60" t="s">
        <v>28</v>
      </c>
      <c r="B9" s="61" t="s">
        <v>29</v>
      </c>
      <c r="C9" s="62"/>
      <c r="D9" s="63"/>
      <c r="E9" s="63"/>
      <c r="F9" s="63"/>
      <c r="G9" s="64"/>
      <c r="H9" s="64"/>
      <c r="I9" s="64"/>
      <c r="J9" s="65"/>
      <c r="K9" s="65"/>
      <c r="L9" s="64"/>
      <c r="M9" s="64"/>
      <c r="N9" s="66"/>
      <c r="O9" s="67"/>
      <c r="P9" s="68"/>
    </row>
    <row r="10" spans="1:24" ht="12.75" customHeight="1" x14ac:dyDescent="0.2">
      <c r="A10" s="69" t="s">
        <v>36</v>
      </c>
      <c r="B10" s="70"/>
      <c r="C10" s="166"/>
      <c r="D10" s="166"/>
      <c r="E10" s="166"/>
      <c r="F10" s="166"/>
      <c r="G10" s="160">
        <f t="shared" ref="G10:G16" si="0">IF(ISBLANK(C10),0,IF(MINUTE(TEXT(D10-C10, "h:mm")+TEXT(F10-E10, "h:mm")) &lt;= 7, HOUR(TEXT(D10-C10, "h:mm")+TEXT(F10-E10, "h:mm")), IF(MINUTE(TEXT(D10-C10, "h:mm")+TEXT(F10-E10, "h:mm")) &lt;= 22, HOUR(TEXT(D10-C10, "h:mm")+TEXT(F10-E10, "h:mm"))+0.25, IF(MINUTE(TEXT(D10-C10, "h:mm")+TEXT(F10-E10, "h:mm")) &lt;= 37, HOUR(TEXT(D10-C10, "h:mm")+TEXT(F10-E10, "h:mm"))+0.5, IF(MINUTE(TEXT(D10-C10, "h:mm")+TEXT(F10-E10, "h:mm")) &lt;= 52, HOUR(TEXT(D10-C10, "h:mm")+TEXT(F10-E10, "h:mm"))+0.75, IF(MINUTE(TEXT(D10-C10, "h:mm")+TEXT(F10-E10, "h:mm")) &gt;= 53, HOUR(TEXT(D10-C10, "h:mm")+TEXT(F10-E10, "h:mm"))+1))))))</f>
        <v>0</v>
      </c>
      <c r="H10" s="119"/>
      <c r="I10" s="120"/>
      <c r="J10" s="119"/>
      <c r="K10" s="121"/>
      <c r="L10" s="122"/>
      <c r="M10" s="121"/>
      <c r="N10" s="123">
        <f t="shared" ref="N10:N16" si="1">SUM(G10:L10)</f>
        <v>0</v>
      </c>
      <c r="O10" s="124"/>
      <c r="P10" s="125"/>
    </row>
    <row r="11" spans="1:24" ht="12.75" customHeight="1" thickBot="1" x14ac:dyDescent="0.25">
      <c r="A11" s="69" t="s">
        <v>30</v>
      </c>
      <c r="B11" s="70"/>
      <c r="C11" s="166"/>
      <c r="D11" s="166"/>
      <c r="E11" s="166"/>
      <c r="F11" s="166"/>
      <c r="G11" s="160">
        <f t="shared" si="0"/>
        <v>0</v>
      </c>
      <c r="H11" s="120"/>
      <c r="I11" s="120"/>
      <c r="J11" s="120"/>
      <c r="K11" s="126"/>
      <c r="L11" s="122"/>
      <c r="M11" s="126"/>
      <c r="N11" s="123">
        <f t="shared" si="1"/>
        <v>0</v>
      </c>
      <c r="O11" s="124"/>
      <c r="P11" s="125" t="s">
        <v>31</v>
      </c>
    </row>
    <row r="12" spans="1:24" ht="12.75" customHeight="1" x14ac:dyDescent="0.2">
      <c r="A12" s="69" t="s">
        <v>40</v>
      </c>
      <c r="B12" s="70">
        <v>45992</v>
      </c>
      <c r="C12" s="166"/>
      <c r="D12" s="166"/>
      <c r="E12" s="166"/>
      <c r="F12" s="166"/>
      <c r="G12" s="160">
        <f t="shared" si="0"/>
        <v>0</v>
      </c>
      <c r="H12" s="120"/>
      <c r="I12" s="120"/>
      <c r="J12" s="120"/>
      <c r="K12" s="126"/>
      <c r="L12" s="122"/>
      <c r="M12" s="126"/>
      <c r="N12" s="123">
        <f t="shared" si="1"/>
        <v>0</v>
      </c>
      <c r="O12" s="124"/>
      <c r="P12" s="125"/>
      <c r="S12" s="186" t="s">
        <v>50</v>
      </c>
      <c r="T12" s="187"/>
      <c r="U12" s="187"/>
      <c r="V12" s="187"/>
      <c r="W12" s="187"/>
      <c r="X12" s="188"/>
    </row>
    <row r="13" spans="1:24" ht="12.75" customHeight="1" x14ac:dyDescent="0.2">
      <c r="A13" s="69" t="s">
        <v>32</v>
      </c>
      <c r="B13" s="70">
        <f t="shared" ref="B13:B16" si="2">+B12+1</f>
        <v>45993</v>
      </c>
      <c r="C13" s="166"/>
      <c r="D13" s="166"/>
      <c r="E13" s="166"/>
      <c r="F13" s="166"/>
      <c r="G13" s="160">
        <f t="shared" si="0"/>
        <v>0</v>
      </c>
      <c r="H13" s="120"/>
      <c r="I13" s="120"/>
      <c r="J13" s="120"/>
      <c r="K13" s="126"/>
      <c r="L13" s="122"/>
      <c r="M13" s="126"/>
      <c r="N13" s="123">
        <f t="shared" si="1"/>
        <v>0</v>
      </c>
      <c r="O13" s="124"/>
      <c r="P13" s="125"/>
      <c r="S13" s="168"/>
      <c r="T13" s="169"/>
      <c r="U13" s="169"/>
      <c r="V13" s="169"/>
      <c r="W13" s="169"/>
      <c r="X13" s="170"/>
    </row>
    <row r="14" spans="1:24" ht="12.75" customHeight="1" x14ac:dyDescent="0.2">
      <c r="A14" s="71" t="s">
        <v>33</v>
      </c>
      <c r="B14" s="70">
        <f t="shared" si="2"/>
        <v>45994</v>
      </c>
      <c r="C14" s="166"/>
      <c r="D14" s="166"/>
      <c r="E14" s="166"/>
      <c r="F14" s="166"/>
      <c r="G14" s="160">
        <f t="shared" si="0"/>
        <v>0</v>
      </c>
      <c r="H14" s="120"/>
      <c r="I14" s="120"/>
      <c r="J14" s="120"/>
      <c r="K14" s="126"/>
      <c r="L14" s="122"/>
      <c r="M14" s="126"/>
      <c r="N14" s="123">
        <f t="shared" si="1"/>
        <v>0</v>
      </c>
      <c r="O14" s="124"/>
      <c r="P14" s="125" t="s">
        <v>31</v>
      </c>
      <c r="S14" s="168"/>
      <c r="T14" s="171" t="s">
        <v>51</v>
      </c>
      <c r="U14" s="171"/>
      <c r="V14" s="189" t="s">
        <v>52</v>
      </c>
      <c r="W14" s="189"/>
      <c r="X14" s="170"/>
    </row>
    <row r="15" spans="1:24" ht="12.75" customHeight="1" x14ac:dyDescent="0.2">
      <c r="A15" s="69" t="s">
        <v>34</v>
      </c>
      <c r="B15" s="70">
        <f t="shared" si="2"/>
        <v>45995</v>
      </c>
      <c r="C15" s="166"/>
      <c r="D15" s="166"/>
      <c r="E15" s="166"/>
      <c r="F15" s="166"/>
      <c r="G15" s="160">
        <f t="shared" si="0"/>
        <v>0</v>
      </c>
      <c r="H15" s="120"/>
      <c r="I15" s="120"/>
      <c r="J15" s="120"/>
      <c r="K15" s="126"/>
      <c r="L15" s="122"/>
      <c r="M15" s="126"/>
      <c r="N15" s="123">
        <f t="shared" si="1"/>
        <v>0</v>
      </c>
      <c r="O15" s="124"/>
      <c r="P15" s="125"/>
      <c r="S15" s="168"/>
      <c r="T15" s="172"/>
      <c r="U15" s="172"/>
      <c r="V15" s="172"/>
      <c r="W15" s="172"/>
      <c r="X15" s="170"/>
    </row>
    <row r="16" spans="1:24" ht="12.75" customHeight="1" x14ac:dyDescent="0.2">
      <c r="A16" s="72" t="s">
        <v>35</v>
      </c>
      <c r="B16" s="70">
        <f t="shared" si="2"/>
        <v>45996</v>
      </c>
      <c r="C16" s="166"/>
      <c r="D16" s="166"/>
      <c r="E16" s="166"/>
      <c r="F16" s="166"/>
      <c r="G16" s="160">
        <f t="shared" si="0"/>
        <v>0</v>
      </c>
      <c r="H16" s="127"/>
      <c r="I16" s="128"/>
      <c r="J16" s="128"/>
      <c r="K16" s="129"/>
      <c r="L16" s="130"/>
      <c r="M16" s="129"/>
      <c r="N16" s="123">
        <f t="shared" si="1"/>
        <v>0</v>
      </c>
      <c r="O16" s="124"/>
      <c r="P16" s="131"/>
      <c r="S16" s="168"/>
      <c r="T16" s="173">
        <v>0.5</v>
      </c>
      <c r="U16" s="173"/>
      <c r="V16" s="173">
        <v>0.5</v>
      </c>
      <c r="W16" s="174" t="s">
        <v>53</v>
      </c>
      <c r="X16" s="170"/>
    </row>
    <row r="17" spans="1:24" ht="12.75" customHeight="1" x14ac:dyDescent="0.2">
      <c r="A17" s="73"/>
      <c r="B17" s="74"/>
      <c r="C17" s="132"/>
      <c r="D17" s="133"/>
      <c r="E17" s="132"/>
      <c r="F17" s="134" t="s">
        <v>37</v>
      </c>
      <c r="G17" s="135">
        <f t="shared" ref="G17:P17" si="3">SUM(G10:G16)</f>
        <v>0</v>
      </c>
      <c r="H17" s="135">
        <f t="shared" si="3"/>
        <v>0</v>
      </c>
      <c r="I17" s="135">
        <f t="shared" si="3"/>
        <v>0</v>
      </c>
      <c r="J17" s="135">
        <f t="shared" si="3"/>
        <v>0</v>
      </c>
      <c r="K17" s="135">
        <f t="shared" si="3"/>
        <v>0</v>
      </c>
      <c r="L17" s="136">
        <f t="shared" si="3"/>
        <v>0</v>
      </c>
      <c r="M17" s="137"/>
      <c r="N17" s="136">
        <f t="shared" si="3"/>
        <v>0</v>
      </c>
      <c r="O17" s="136">
        <f t="shared" si="3"/>
        <v>0</v>
      </c>
      <c r="P17" s="163">
        <f t="shared" si="3"/>
        <v>0</v>
      </c>
      <c r="S17" s="168"/>
      <c r="T17" s="173">
        <v>0.54166666666666696</v>
      </c>
      <c r="U17" s="173"/>
      <c r="V17" s="173">
        <v>4.1666666666666699E-2</v>
      </c>
      <c r="W17" s="174" t="s">
        <v>53</v>
      </c>
      <c r="X17" s="170"/>
    </row>
    <row r="18" spans="1:24" ht="12.75" customHeight="1" x14ac:dyDescent="0.2">
      <c r="A18" s="69" t="s">
        <v>36</v>
      </c>
      <c r="B18" s="70">
        <f>SUM(B16+1)</f>
        <v>45997</v>
      </c>
      <c r="C18" s="166"/>
      <c r="D18" s="166"/>
      <c r="E18" s="166"/>
      <c r="F18" s="166"/>
      <c r="G18" s="160">
        <f t="shared" ref="G18:G24" si="4">IF(ISBLANK(C18),0,IF(MINUTE(TEXT(D18-C18, "h:mm")+TEXT(F18-E18, "h:mm")) &lt;= 7, HOUR(TEXT(D18-C18, "h:mm")+TEXT(F18-E18, "h:mm")), IF(MINUTE(TEXT(D18-C18, "h:mm")+TEXT(F18-E18, "h:mm")) &lt;= 22, HOUR(TEXT(D18-C18, "h:mm")+TEXT(F18-E18, "h:mm"))+0.25, IF(MINUTE(TEXT(D18-C18, "h:mm")+TEXT(F18-E18, "h:mm")) &lt;= 37, HOUR(TEXT(D18-C18, "h:mm")+TEXT(F18-E18, "h:mm"))+0.5, IF(MINUTE(TEXT(D18-C18, "h:mm")+TEXT(F18-E18, "h:mm")) &lt;= 52, HOUR(TEXT(D18-C18, "h:mm")+TEXT(F18-E18, "h:mm"))+0.75, IF(MINUTE(TEXT(D18-C18, "h:mm")+TEXT(F18-E18, "h:mm")) &gt;= 53, HOUR(TEXT(D18-C18, "h:mm")+TEXT(F18-E18, "h:mm"))+1))))))</f>
        <v>0</v>
      </c>
      <c r="H18" s="138"/>
      <c r="I18" s="138"/>
      <c r="J18" s="138"/>
      <c r="K18" s="139"/>
      <c r="L18" s="140"/>
      <c r="M18" s="139"/>
      <c r="N18" s="123">
        <f t="shared" ref="N18:N24" si="5">SUM(G18:L18)</f>
        <v>0</v>
      </c>
      <c r="O18" s="124"/>
      <c r="P18" s="125"/>
      <c r="S18" s="168"/>
      <c r="T18" s="173">
        <v>0.58333333333333304</v>
      </c>
      <c r="U18" s="173"/>
      <c r="V18" s="173">
        <v>8.3333333333333301E-2</v>
      </c>
      <c r="W18" s="174" t="s">
        <v>53</v>
      </c>
      <c r="X18" s="175"/>
    </row>
    <row r="19" spans="1:24" ht="12.75" customHeight="1" x14ac:dyDescent="0.2">
      <c r="A19" s="69" t="s">
        <v>30</v>
      </c>
      <c r="B19" s="70">
        <f t="shared" ref="B19:B24" si="6">B18+1</f>
        <v>45998</v>
      </c>
      <c r="C19" s="166"/>
      <c r="D19" s="166"/>
      <c r="E19" s="166"/>
      <c r="F19" s="166"/>
      <c r="G19" s="160">
        <f t="shared" si="4"/>
        <v>0</v>
      </c>
      <c r="H19" s="141"/>
      <c r="I19" s="141"/>
      <c r="J19" s="141"/>
      <c r="K19" s="142"/>
      <c r="L19" s="143"/>
      <c r="M19" s="142"/>
      <c r="N19" s="123">
        <f t="shared" si="5"/>
        <v>0</v>
      </c>
      <c r="O19" s="124"/>
      <c r="P19" s="125" t="s">
        <v>31</v>
      </c>
      <c r="S19" s="176"/>
      <c r="T19" s="177">
        <v>0.625</v>
      </c>
      <c r="U19" s="177"/>
      <c r="V19" s="177">
        <v>0.125</v>
      </c>
      <c r="W19" s="178" t="s">
        <v>53</v>
      </c>
      <c r="X19" s="179"/>
    </row>
    <row r="20" spans="1:24" ht="12.75" customHeight="1" x14ac:dyDescent="0.2">
      <c r="A20" s="69" t="s">
        <v>40</v>
      </c>
      <c r="B20" s="70">
        <f t="shared" si="6"/>
        <v>45999</v>
      </c>
      <c r="C20" s="166"/>
      <c r="D20" s="166"/>
      <c r="E20" s="166"/>
      <c r="F20" s="166"/>
      <c r="G20" s="160">
        <f t="shared" si="4"/>
        <v>0</v>
      </c>
      <c r="H20" s="141"/>
      <c r="I20" s="141"/>
      <c r="J20" s="141"/>
      <c r="K20" s="142"/>
      <c r="L20" s="143"/>
      <c r="M20" s="142"/>
      <c r="N20" s="123">
        <f t="shared" si="5"/>
        <v>0</v>
      </c>
      <c r="O20" s="124"/>
      <c r="P20" s="125"/>
      <c r="S20" s="176"/>
      <c r="T20" s="177">
        <v>0.66666666666666696</v>
      </c>
      <c r="U20" s="177"/>
      <c r="V20" s="177">
        <v>0.16666666666666699</v>
      </c>
      <c r="W20" s="178" t="s">
        <v>53</v>
      </c>
      <c r="X20" s="179"/>
    </row>
    <row r="21" spans="1:24" ht="12.75" customHeight="1" x14ac:dyDescent="0.2">
      <c r="A21" s="69" t="s">
        <v>32</v>
      </c>
      <c r="B21" s="70">
        <f t="shared" si="6"/>
        <v>46000</v>
      </c>
      <c r="C21" s="166"/>
      <c r="D21" s="166"/>
      <c r="E21" s="166"/>
      <c r="F21" s="166"/>
      <c r="G21" s="160">
        <f t="shared" si="4"/>
        <v>0</v>
      </c>
      <c r="H21" s="141"/>
      <c r="I21" s="141"/>
      <c r="J21" s="141"/>
      <c r="K21" s="142"/>
      <c r="L21" s="143"/>
      <c r="M21" s="142"/>
      <c r="N21" s="123">
        <f t="shared" si="5"/>
        <v>0</v>
      </c>
      <c r="O21" s="124"/>
      <c r="P21" s="125"/>
      <c r="S21" s="176"/>
      <c r="T21" s="177">
        <v>0.70833333333333304</v>
      </c>
      <c r="U21" s="177"/>
      <c r="V21" s="177">
        <v>0.20833333333333401</v>
      </c>
      <c r="W21" s="178" t="s">
        <v>53</v>
      </c>
      <c r="X21" s="179"/>
    </row>
    <row r="22" spans="1:24" ht="12.75" customHeight="1" x14ac:dyDescent="0.2">
      <c r="A22" s="71" t="s">
        <v>33</v>
      </c>
      <c r="B22" s="70">
        <f t="shared" si="6"/>
        <v>46001</v>
      </c>
      <c r="C22" s="166"/>
      <c r="D22" s="166"/>
      <c r="E22" s="166"/>
      <c r="F22" s="166"/>
      <c r="G22" s="160">
        <f t="shared" si="4"/>
        <v>0</v>
      </c>
      <c r="H22" s="141"/>
      <c r="I22" s="141"/>
      <c r="J22" s="141"/>
      <c r="K22" s="142"/>
      <c r="L22" s="143"/>
      <c r="M22" s="142"/>
      <c r="N22" s="123">
        <f t="shared" si="5"/>
        <v>0</v>
      </c>
      <c r="O22" s="124"/>
      <c r="P22" s="125"/>
      <c r="S22" s="176"/>
      <c r="T22" s="177">
        <v>0.75</v>
      </c>
      <c r="U22" s="177"/>
      <c r="V22" s="177">
        <v>0.25</v>
      </c>
      <c r="W22" s="178" t="s">
        <v>53</v>
      </c>
      <c r="X22" s="179"/>
    </row>
    <row r="23" spans="1:24" ht="12.75" customHeight="1" x14ac:dyDescent="0.2">
      <c r="A23" s="69" t="s">
        <v>34</v>
      </c>
      <c r="B23" s="70">
        <f t="shared" si="6"/>
        <v>46002</v>
      </c>
      <c r="C23" s="166"/>
      <c r="D23" s="166"/>
      <c r="E23" s="166"/>
      <c r="F23" s="166"/>
      <c r="G23" s="160">
        <f t="shared" si="4"/>
        <v>0</v>
      </c>
      <c r="H23" s="141"/>
      <c r="I23" s="141"/>
      <c r="J23" s="141"/>
      <c r="K23" s="142"/>
      <c r="L23" s="143"/>
      <c r="M23" s="142"/>
      <c r="N23" s="123">
        <f t="shared" si="5"/>
        <v>0</v>
      </c>
      <c r="O23" s="124"/>
      <c r="P23" s="125"/>
      <c r="S23" s="176"/>
      <c r="T23" s="177">
        <v>0.79166666666666596</v>
      </c>
      <c r="U23" s="177"/>
      <c r="V23" s="177">
        <v>0.29166666666666702</v>
      </c>
      <c r="W23" s="178" t="s">
        <v>53</v>
      </c>
      <c r="X23" s="180"/>
    </row>
    <row r="24" spans="1:24" ht="12.75" customHeight="1" x14ac:dyDescent="0.2">
      <c r="A24" s="72" t="s">
        <v>35</v>
      </c>
      <c r="B24" s="70">
        <f t="shared" si="6"/>
        <v>46003</v>
      </c>
      <c r="C24" s="166"/>
      <c r="D24" s="166"/>
      <c r="E24" s="166"/>
      <c r="F24" s="166"/>
      <c r="G24" s="160">
        <f t="shared" si="4"/>
        <v>0</v>
      </c>
      <c r="H24" s="141"/>
      <c r="I24" s="141"/>
      <c r="J24" s="141"/>
      <c r="K24" s="142"/>
      <c r="L24" s="143"/>
      <c r="M24" s="142"/>
      <c r="N24" s="123">
        <f t="shared" si="5"/>
        <v>0</v>
      </c>
      <c r="O24" s="124"/>
      <c r="P24" s="131"/>
      <c r="S24" s="176"/>
      <c r="T24" s="177">
        <v>0.83333333333333304</v>
      </c>
      <c r="U24" s="177"/>
      <c r="V24" s="177">
        <v>0.33333333333333398</v>
      </c>
      <c r="W24" s="178" t="s">
        <v>53</v>
      </c>
      <c r="X24" s="180"/>
    </row>
    <row r="25" spans="1:24" ht="12.75" customHeight="1" x14ac:dyDescent="0.2">
      <c r="A25" s="69" t="s">
        <v>31</v>
      </c>
      <c r="B25" s="75" t="s">
        <v>31</v>
      </c>
      <c r="C25" s="144"/>
      <c r="D25" s="145"/>
      <c r="E25" s="144"/>
      <c r="F25" s="146" t="s">
        <v>38</v>
      </c>
      <c r="G25" s="159">
        <f t="shared" ref="G25:L25" si="7">SUM(G18:G24)</f>
        <v>0</v>
      </c>
      <c r="H25" s="160">
        <f t="shared" si="7"/>
        <v>0</v>
      </c>
      <c r="I25" s="160">
        <f t="shared" si="7"/>
        <v>0</v>
      </c>
      <c r="J25" s="160">
        <f t="shared" si="7"/>
        <v>0</v>
      </c>
      <c r="K25" s="160">
        <f t="shared" si="7"/>
        <v>0</v>
      </c>
      <c r="L25" s="161">
        <f t="shared" si="7"/>
        <v>0</v>
      </c>
      <c r="M25" s="159"/>
      <c r="N25" s="162">
        <f>SUM(N18:N24)</f>
        <v>0</v>
      </c>
      <c r="O25" s="162">
        <f>SUM(O18:O24)</f>
        <v>0</v>
      </c>
      <c r="P25" s="165">
        <f>SUM(P18:P24)</f>
        <v>0</v>
      </c>
      <c r="S25" s="176"/>
      <c r="T25" s="177">
        <v>0.875</v>
      </c>
      <c r="U25" s="177"/>
      <c r="V25" s="177">
        <v>0.375</v>
      </c>
      <c r="W25" s="178" t="s">
        <v>53</v>
      </c>
      <c r="X25" s="180"/>
    </row>
    <row r="26" spans="1:24" ht="12.75" customHeight="1" x14ac:dyDescent="0.2">
      <c r="A26" s="69" t="s">
        <v>36</v>
      </c>
      <c r="B26" s="70">
        <f>B24+1</f>
        <v>46004</v>
      </c>
      <c r="C26" s="166"/>
      <c r="D26" s="166"/>
      <c r="E26" s="166"/>
      <c r="F26" s="166"/>
      <c r="G26" s="160">
        <f t="shared" ref="G26:G32" si="8">IF(ISBLANK(C26),0,IF(MINUTE(TEXT(D26-C26, "h:mm")+TEXT(F26-E26, "h:mm")) &lt;= 7, HOUR(TEXT(D26-C26, "h:mm")+TEXT(F26-E26, "h:mm")), IF(MINUTE(TEXT(D26-C26, "h:mm")+TEXT(F26-E26, "h:mm")) &lt;= 22, HOUR(TEXT(D26-C26, "h:mm")+TEXT(F26-E26, "h:mm"))+0.25, IF(MINUTE(TEXT(D26-C26, "h:mm")+TEXT(F26-E26, "h:mm")) &lt;= 37, HOUR(TEXT(D26-C26, "h:mm")+TEXT(F26-E26, "h:mm"))+0.5, IF(MINUTE(TEXT(D26-C26, "h:mm")+TEXT(F26-E26, "h:mm")) &lt;= 52, HOUR(TEXT(D26-C26, "h:mm")+TEXT(F26-E26, "h:mm"))+0.75, IF(MINUTE(TEXT(D26-C26, "h:mm")+TEXT(F26-E26, "h:mm")) &gt;= 53, HOUR(TEXT(D26-C26, "h:mm")+TEXT(F26-E26, "h:mm"))+1))))))</f>
        <v>0</v>
      </c>
      <c r="H26" s="141"/>
      <c r="I26" s="141"/>
      <c r="J26" s="141"/>
      <c r="K26" s="142"/>
      <c r="L26" s="140"/>
      <c r="M26" s="139"/>
      <c r="N26" s="123">
        <f t="shared" ref="N26:N32" si="9">SUM(G26:L26)</f>
        <v>0</v>
      </c>
      <c r="O26" s="124"/>
      <c r="P26" s="125"/>
      <c r="S26" s="176"/>
      <c r="T26" s="177">
        <v>0.91666666666666596</v>
      </c>
      <c r="U26" s="177"/>
      <c r="V26" s="177">
        <v>0.41666666666666702</v>
      </c>
      <c r="W26" s="178" t="s">
        <v>53</v>
      </c>
      <c r="X26" s="180"/>
    </row>
    <row r="27" spans="1:24" ht="12.75" customHeight="1" x14ac:dyDescent="0.2">
      <c r="A27" s="69" t="s">
        <v>30</v>
      </c>
      <c r="B27" s="70">
        <f t="shared" ref="B27:B32" si="10">B26+1</f>
        <v>46005</v>
      </c>
      <c r="C27" s="166"/>
      <c r="D27" s="166"/>
      <c r="E27" s="166"/>
      <c r="F27" s="166"/>
      <c r="G27" s="160">
        <f t="shared" si="8"/>
        <v>0</v>
      </c>
      <c r="H27" s="141"/>
      <c r="I27" s="141"/>
      <c r="J27" s="141"/>
      <c r="K27" s="142"/>
      <c r="L27" s="143"/>
      <c r="M27" s="142"/>
      <c r="N27" s="123">
        <f t="shared" si="9"/>
        <v>0</v>
      </c>
      <c r="O27" s="124"/>
      <c r="P27" s="125" t="s">
        <v>31</v>
      </c>
      <c r="S27" s="176"/>
      <c r="T27" s="177">
        <v>0.95833333333333304</v>
      </c>
      <c r="U27" s="177"/>
      <c r="V27" s="177">
        <v>0.45833333333333398</v>
      </c>
      <c r="W27" s="178" t="s">
        <v>53</v>
      </c>
      <c r="X27" s="180"/>
    </row>
    <row r="28" spans="1:24" ht="12.75" customHeight="1" x14ac:dyDescent="0.2">
      <c r="A28" s="69" t="s">
        <v>40</v>
      </c>
      <c r="B28" s="70">
        <f t="shared" si="10"/>
        <v>46006</v>
      </c>
      <c r="C28" s="166"/>
      <c r="D28" s="166"/>
      <c r="E28" s="166"/>
      <c r="F28" s="166"/>
      <c r="G28" s="160">
        <f t="shared" si="8"/>
        <v>0</v>
      </c>
      <c r="H28" s="141"/>
      <c r="I28" s="141"/>
      <c r="J28" s="141"/>
      <c r="K28" s="142"/>
      <c r="L28" s="143"/>
      <c r="M28" s="142"/>
      <c r="N28" s="123">
        <f t="shared" si="9"/>
        <v>0</v>
      </c>
      <c r="O28" s="124"/>
      <c r="P28" s="125"/>
      <c r="S28" s="176"/>
      <c r="T28" s="181" t="s">
        <v>54</v>
      </c>
      <c r="U28" s="177"/>
      <c r="V28" s="177">
        <v>0.5</v>
      </c>
      <c r="W28" s="178" t="s">
        <v>55</v>
      </c>
      <c r="X28" s="180"/>
    </row>
    <row r="29" spans="1:24" ht="12.75" customHeight="1" x14ac:dyDescent="0.2">
      <c r="A29" s="69" t="s">
        <v>32</v>
      </c>
      <c r="B29" s="70">
        <f t="shared" si="10"/>
        <v>46007</v>
      </c>
      <c r="C29" s="166"/>
      <c r="D29" s="166"/>
      <c r="E29" s="166"/>
      <c r="F29" s="166"/>
      <c r="G29" s="160">
        <f t="shared" si="8"/>
        <v>0</v>
      </c>
      <c r="H29" s="141"/>
      <c r="I29" s="141"/>
      <c r="J29" s="141"/>
      <c r="K29" s="142"/>
      <c r="L29" s="143"/>
      <c r="M29" s="142"/>
      <c r="N29" s="123">
        <f t="shared" si="9"/>
        <v>0</v>
      </c>
      <c r="O29" s="124"/>
      <c r="P29" s="125"/>
      <c r="S29" s="176"/>
      <c r="T29" s="177">
        <v>4.1666666666666699E-2</v>
      </c>
      <c r="U29" s="178"/>
      <c r="V29" s="177">
        <v>4.1666666666666699E-2</v>
      </c>
      <c r="W29" s="178" t="s">
        <v>55</v>
      </c>
      <c r="X29" s="180"/>
    </row>
    <row r="30" spans="1:24" ht="12.75" customHeight="1" x14ac:dyDescent="0.2">
      <c r="A30" s="71" t="s">
        <v>33</v>
      </c>
      <c r="B30" s="70">
        <f t="shared" si="10"/>
        <v>46008</v>
      </c>
      <c r="C30" s="166"/>
      <c r="D30" s="166"/>
      <c r="E30" s="166"/>
      <c r="F30" s="166"/>
      <c r="G30" s="160">
        <f t="shared" si="8"/>
        <v>0</v>
      </c>
      <c r="H30" s="141"/>
      <c r="I30" s="141"/>
      <c r="J30" s="141"/>
      <c r="K30" s="142"/>
      <c r="L30" s="143"/>
      <c r="M30" s="142"/>
      <c r="N30" s="123">
        <f t="shared" si="9"/>
        <v>0</v>
      </c>
      <c r="O30" s="124"/>
      <c r="P30" s="125"/>
      <c r="S30" s="176"/>
      <c r="T30" s="177">
        <v>8.3333333333333301E-2</v>
      </c>
      <c r="U30" s="178"/>
      <c r="V30" s="177">
        <v>8.3333333333333301E-2</v>
      </c>
      <c r="W30" s="178" t="s">
        <v>55</v>
      </c>
      <c r="X30" s="180"/>
    </row>
    <row r="31" spans="1:24" ht="12.75" customHeight="1" thickBot="1" x14ac:dyDescent="0.25">
      <c r="A31" s="69" t="s">
        <v>34</v>
      </c>
      <c r="B31" s="70">
        <f t="shared" si="10"/>
        <v>46009</v>
      </c>
      <c r="C31" s="166"/>
      <c r="D31" s="166"/>
      <c r="E31" s="166"/>
      <c r="F31" s="166"/>
      <c r="G31" s="160">
        <f t="shared" si="8"/>
        <v>0</v>
      </c>
      <c r="H31" s="141"/>
      <c r="I31" s="141"/>
      <c r="J31" s="141"/>
      <c r="K31" s="142"/>
      <c r="L31" s="143"/>
      <c r="M31" s="142"/>
      <c r="N31" s="123">
        <f t="shared" si="9"/>
        <v>0</v>
      </c>
      <c r="O31" s="124"/>
      <c r="P31" s="125"/>
      <c r="S31" s="182"/>
      <c r="T31" s="183">
        <v>0.125</v>
      </c>
      <c r="U31" s="184"/>
      <c r="V31" s="183">
        <v>0.125</v>
      </c>
      <c r="W31" s="184" t="s">
        <v>55</v>
      </c>
      <c r="X31" s="185"/>
    </row>
    <row r="32" spans="1:24" ht="12.75" customHeight="1" x14ac:dyDescent="0.2">
      <c r="A32" s="72" t="s">
        <v>35</v>
      </c>
      <c r="B32" s="70">
        <f t="shared" si="10"/>
        <v>46010</v>
      </c>
      <c r="C32" s="166"/>
      <c r="D32" s="166"/>
      <c r="E32" s="166"/>
      <c r="F32" s="166"/>
      <c r="G32" s="160">
        <f t="shared" si="8"/>
        <v>0</v>
      </c>
      <c r="H32" s="148"/>
      <c r="I32" s="148"/>
      <c r="J32" s="148"/>
      <c r="K32" s="149"/>
      <c r="L32" s="150"/>
      <c r="M32" s="149"/>
      <c r="N32" s="123">
        <f t="shared" si="9"/>
        <v>0</v>
      </c>
      <c r="O32" s="124"/>
      <c r="P32" s="131"/>
    </row>
    <row r="33" spans="1:16" ht="12.75" customHeight="1" x14ac:dyDescent="0.2">
      <c r="A33" s="76"/>
      <c r="B33" s="77"/>
      <c r="C33" s="151"/>
      <c r="D33" s="152"/>
      <c r="E33" s="153"/>
      <c r="F33" s="154" t="s">
        <v>47</v>
      </c>
      <c r="G33" s="159">
        <f t="shared" ref="G33:L33" si="11">SUM(G26:G32)</f>
        <v>0</v>
      </c>
      <c r="H33" s="160">
        <f t="shared" si="11"/>
        <v>0</v>
      </c>
      <c r="I33" s="160">
        <f t="shared" si="11"/>
        <v>0</v>
      </c>
      <c r="J33" s="160">
        <f t="shared" si="11"/>
        <v>0</v>
      </c>
      <c r="K33" s="160">
        <f t="shared" si="11"/>
        <v>0</v>
      </c>
      <c r="L33" s="160">
        <f t="shared" si="11"/>
        <v>0</v>
      </c>
      <c r="M33" s="160"/>
      <c r="N33" s="162">
        <f>SUM(N26:N32)</f>
        <v>0</v>
      </c>
      <c r="O33" s="162">
        <f>SUM(O26:O32)</f>
        <v>0</v>
      </c>
      <c r="P33" s="165">
        <f>SUM(P26:P32)</f>
        <v>0</v>
      </c>
    </row>
    <row r="34" spans="1:16" ht="12.75" customHeight="1" x14ac:dyDescent="0.2">
      <c r="A34" s="69" t="s">
        <v>36</v>
      </c>
      <c r="B34" s="70">
        <f>B32+1</f>
        <v>46011</v>
      </c>
      <c r="C34" s="166"/>
      <c r="D34" s="166"/>
      <c r="E34" s="166"/>
      <c r="F34" s="166"/>
      <c r="G34" s="160">
        <f t="shared" ref="G34:G40" si="12">IF(ISBLANK(C34),0,IF(MINUTE(TEXT(D34-C34, "h:mm")+TEXT(F34-E34, "h:mm")) &lt;= 7, HOUR(TEXT(D34-C34, "h:mm")+TEXT(F34-E34, "h:mm")), IF(MINUTE(TEXT(D34-C34, "h:mm")+TEXT(F34-E34, "h:mm")) &lt;= 22, HOUR(TEXT(D34-C34, "h:mm")+TEXT(F34-E34, "h:mm"))+0.25, IF(MINUTE(TEXT(D34-C34, "h:mm")+TEXT(F34-E34, "h:mm")) &lt;= 37, HOUR(TEXT(D34-C34, "h:mm")+TEXT(F34-E34, "h:mm"))+0.5, IF(MINUTE(TEXT(D34-C34, "h:mm")+TEXT(F34-E34, "h:mm")) &lt;= 52, HOUR(TEXT(D34-C34, "h:mm")+TEXT(F34-E34, "h:mm"))+0.75, IF(MINUTE(TEXT(D34-C34, "h:mm")+TEXT(F34-E34, "h:mm")) &gt;= 53, HOUR(TEXT(D34-C34, "h:mm")+TEXT(F34-E34, "h:mm"))+1))))))</f>
        <v>0</v>
      </c>
      <c r="H34" s="138"/>
      <c r="I34" s="138"/>
      <c r="J34" s="138"/>
      <c r="K34" s="139"/>
      <c r="L34" s="140"/>
      <c r="M34" s="139"/>
      <c r="N34" s="123">
        <f t="shared" ref="N34:N40" si="13">SUM(G34:L34)</f>
        <v>0</v>
      </c>
      <c r="O34" s="124"/>
      <c r="P34" s="125"/>
    </row>
    <row r="35" spans="1:16" ht="12.75" customHeight="1" x14ac:dyDescent="0.2">
      <c r="A35" s="69" t="s">
        <v>30</v>
      </c>
      <c r="B35" s="70">
        <f t="shared" ref="B35:B40" si="14">B34+1</f>
        <v>46012</v>
      </c>
      <c r="C35" s="166"/>
      <c r="D35" s="166"/>
      <c r="E35" s="166"/>
      <c r="F35" s="166"/>
      <c r="G35" s="160">
        <f t="shared" si="12"/>
        <v>0</v>
      </c>
      <c r="H35" s="141"/>
      <c r="I35" s="141"/>
      <c r="J35" s="141"/>
      <c r="K35" s="142"/>
      <c r="L35" s="143"/>
      <c r="M35" s="142"/>
      <c r="N35" s="123">
        <f t="shared" si="13"/>
        <v>0</v>
      </c>
      <c r="O35" s="124"/>
      <c r="P35" s="125"/>
    </row>
    <row r="36" spans="1:16" ht="12.75" customHeight="1" x14ac:dyDescent="0.2">
      <c r="A36" s="69" t="s">
        <v>40</v>
      </c>
      <c r="B36" s="70">
        <f t="shared" si="14"/>
        <v>46013</v>
      </c>
      <c r="C36" s="166"/>
      <c r="D36" s="166"/>
      <c r="E36" s="166"/>
      <c r="F36" s="166"/>
      <c r="G36" s="160">
        <f t="shared" si="12"/>
        <v>0</v>
      </c>
      <c r="H36" s="141"/>
      <c r="I36" s="141"/>
      <c r="J36" s="141"/>
      <c r="K36" s="142"/>
      <c r="L36" s="143"/>
      <c r="M36" s="142"/>
      <c r="N36" s="123">
        <f t="shared" si="13"/>
        <v>0</v>
      </c>
      <c r="O36" s="124"/>
      <c r="P36" s="125"/>
    </row>
    <row r="37" spans="1:16" ht="12.75" customHeight="1" x14ac:dyDescent="0.2">
      <c r="A37" s="69" t="s">
        <v>32</v>
      </c>
      <c r="B37" s="70">
        <f t="shared" si="14"/>
        <v>46014</v>
      </c>
      <c r="C37" s="166"/>
      <c r="D37" s="166"/>
      <c r="E37" s="166"/>
      <c r="F37" s="166"/>
      <c r="G37" s="160">
        <f t="shared" si="12"/>
        <v>0</v>
      </c>
      <c r="H37" s="141"/>
      <c r="I37" s="141"/>
      <c r="J37" s="141"/>
      <c r="K37" s="142"/>
      <c r="L37" s="143"/>
      <c r="M37" s="142"/>
      <c r="N37" s="123">
        <f t="shared" si="13"/>
        <v>0</v>
      </c>
      <c r="O37" s="124"/>
      <c r="P37" s="125"/>
    </row>
    <row r="38" spans="1:16" ht="12.75" customHeight="1" x14ac:dyDescent="0.2">
      <c r="A38" s="71" t="s">
        <v>33</v>
      </c>
      <c r="B38" s="70">
        <f t="shared" si="14"/>
        <v>46015</v>
      </c>
      <c r="C38" s="166"/>
      <c r="D38" s="166"/>
      <c r="E38" s="166"/>
      <c r="F38" s="166"/>
      <c r="G38" s="160">
        <f t="shared" si="12"/>
        <v>0</v>
      </c>
      <c r="H38" s="141"/>
      <c r="I38" s="141"/>
      <c r="J38" s="141"/>
      <c r="K38" s="142"/>
      <c r="L38" s="143"/>
      <c r="M38" s="142"/>
      <c r="N38" s="123">
        <f t="shared" si="13"/>
        <v>0</v>
      </c>
      <c r="O38" s="124"/>
      <c r="P38" s="125"/>
    </row>
    <row r="39" spans="1:16" ht="12.75" customHeight="1" x14ac:dyDescent="0.2">
      <c r="A39" s="69" t="s">
        <v>34</v>
      </c>
      <c r="B39" s="70">
        <f t="shared" si="14"/>
        <v>46016</v>
      </c>
      <c r="C39" s="166"/>
      <c r="D39" s="166"/>
      <c r="E39" s="166"/>
      <c r="F39" s="166"/>
      <c r="G39" s="160">
        <f t="shared" si="12"/>
        <v>0</v>
      </c>
      <c r="H39" s="141"/>
      <c r="I39" s="141"/>
      <c r="J39" s="141"/>
      <c r="K39" s="142"/>
      <c r="L39" s="143"/>
      <c r="M39" s="142"/>
      <c r="N39" s="123">
        <f t="shared" si="13"/>
        <v>0</v>
      </c>
      <c r="O39" s="124"/>
      <c r="P39" s="125"/>
    </row>
    <row r="40" spans="1:16" ht="12.75" customHeight="1" x14ac:dyDescent="0.2">
      <c r="A40" s="72" t="s">
        <v>35</v>
      </c>
      <c r="B40" s="70">
        <f t="shared" si="14"/>
        <v>46017</v>
      </c>
      <c r="C40" s="166"/>
      <c r="D40" s="166"/>
      <c r="E40" s="166"/>
      <c r="F40" s="166"/>
      <c r="G40" s="160">
        <f t="shared" si="12"/>
        <v>0</v>
      </c>
      <c r="H40" s="148"/>
      <c r="I40" s="148"/>
      <c r="J40" s="148"/>
      <c r="K40" s="149"/>
      <c r="L40" s="150"/>
      <c r="M40" s="149"/>
      <c r="N40" s="123">
        <f t="shared" si="13"/>
        <v>0</v>
      </c>
      <c r="O40" s="124"/>
      <c r="P40" s="131"/>
    </row>
    <row r="41" spans="1:16" ht="12.75" customHeight="1" x14ac:dyDescent="0.2">
      <c r="A41" s="76"/>
      <c r="B41" s="77"/>
      <c r="C41" s="151"/>
      <c r="D41" s="152"/>
      <c r="E41" s="153"/>
      <c r="F41" s="154" t="s">
        <v>48</v>
      </c>
      <c r="G41" s="159">
        <f t="shared" ref="G41:L41" si="15">SUM(G34:G40)</f>
        <v>0</v>
      </c>
      <c r="H41" s="159">
        <f t="shared" si="15"/>
        <v>0</v>
      </c>
      <c r="I41" s="159">
        <f t="shared" si="15"/>
        <v>0</v>
      </c>
      <c r="J41" s="159">
        <f t="shared" si="15"/>
        <v>0</v>
      </c>
      <c r="K41" s="159">
        <f t="shared" si="15"/>
        <v>0</v>
      </c>
      <c r="L41" s="159">
        <f t="shared" si="15"/>
        <v>0</v>
      </c>
      <c r="M41" s="147"/>
      <c r="N41" s="162">
        <f>SUM(N34:N40)</f>
        <v>0</v>
      </c>
      <c r="O41" s="162">
        <f>SUM(O34:O40)</f>
        <v>0</v>
      </c>
      <c r="P41" s="165">
        <f>SUM(P34:P40)</f>
        <v>0</v>
      </c>
    </row>
    <row r="42" spans="1:16" ht="12.75" customHeight="1" x14ac:dyDescent="0.2">
      <c r="A42" s="69" t="s">
        <v>36</v>
      </c>
      <c r="B42" s="70">
        <f>B40+1</f>
        <v>46018</v>
      </c>
      <c r="C42" s="166"/>
      <c r="D42" s="166"/>
      <c r="E42" s="166"/>
      <c r="F42" s="166"/>
      <c r="G42" s="160">
        <f t="shared" ref="G42:G48" si="16">IF(ISBLANK(C42),0,IF(MINUTE(TEXT(D42-C42, "h:mm")+TEXT(F42-E42, "h:mm")) &lt;= 7, HOUR(TEXT(D42-C42, "h:mm")+TEXT(F42-E42, "h:mm")), IF(MINUTE(TEXT(D42-C42, "h:mm")+TEXT(F42-E42, "h:mm")) &lt;= 22, HOUR(TEXT(D42-C42, "h:mm")+TEXT(F42-E42, "h:mm"))+0.25, IF(MINUTE(TEXT(D42-C42, "h:mm")+TEXT(F42-E42, "h:mm")) &lt;= 37, HOUR(TEXT(D42-C42, "h:mm")+TEXT(F42-E42, "h:mm"))+0.5, IF(MINUTE(TEXT(D42-C42, "h:mm")+TEXT(F42-E42, "h:mm")) &lt;= 52, HOUR(TEXT(D42-C42, "h:mm")+TEXT(F42-E42, "h:mm"))+0.75, IF(MINUTE(TEXT(D42-C42, "h:mm")+TEXT(F42-E42, "h:mm")) &gt;= 53, HOUR(TEXT(D42-C42, "h:mm")+TEXT(F42-E42, "h:mm"))+1))))))</f>
        <v>0</v>
      </c>
      <c r="H42" s="141"/>
      <c r="I42" s="141"/>
      <c r="J42" s="141"/>
      <c r="K42" s="142"/>
      <c r="L42" s="143"/>
      <c r="M42" s="142"/>
      <c r="N42" s="123">
        <f t="shared" ref="N42:N48" si="17">SUM(G42:L42)</f>
        <v>0</v>
      </c>
      <c r="O42" s="124"/>
      <c r="P42" s="125"/>
    </row>
    <row r="43" spans="1:16" ht="12.75" customHeight="1" x14ac:dyDescent="0.2">
      <c r="A43" s="69" t="s">
        <v>30</v>
      </c>
      <c r="B43" s="70">
        <f t="shared" ref="B43:B46" si="18">B42+1</f>
        <v>46019</v>
      </c>
      <c r="C43" s="166"/>
      <c r="D43" s="166"/>
      <c r="E43" s="166"/>
      <c r="F43" s="166"/>
      <c r="G43" s="160">
        <f t="shared" si="16"/>
        <v>0</v>
      </c>
      <c r="H43" s="141"/>
      <c r="I43" s="141"/>
      <c r="J43" s="141"/>
      <c r="K43" s="142"/>
      <c r="L43" s="143"/>
      <c r="M43" s="142"/>
      <c r="N43" s="123">
        <f t="shared" si="17"/>
        <v>0</v>
      </c>
      <c r="O43" s="124"/>
      <c r="P43" s="125" t="s">
        <v>31</v>
      </c>
    </row>
    <row r="44" spans="1:16" ht="12.75" customHeight="1" x14ac:dyDescent="0.2">
      <c r="A44" s="69" t="s">
        <v>40</v>
      </c>
      <c r="B44" s="70">
        <f t="shared" si="18"/>
        <v>46020</v>
      </c>
      <c r="C44" s="166"/>
      <c r="D44" s="166"/>
      <c r="E44" s="166"/>
      <c r="F44" s="166"/>
      <c r="G44" s="160">
        <f t="shared" si="16"/>
        <v>0</v>
      </c>
      <c r="H44" s="141"/>
      <c r="I44" s="141"/>
      <c r="J44" s="141"/>
      <c r="K44" s="142"/>
      <c r="L44" s="143"/>
      <c r="M44" s="142"/>
      <c r="N44" s="123">
        <f t="shared" si="17"/>
        <v>0</v>
      </c>
      <c r="O44" s="124"/>
      <c r="P44" s="125"/>
    </row>
    <row r="45" spans="1:16" ht="12.75" customHeight="1" x14ac:dyDescent="0.2">
      <c r="A45" s="69" t="s">
        <v>32</v>
      </c>
      <c r="B45" s="70">
        <f t="shared" si="18"/>
        <v>46021</v>
      </c>
      <c r="C45" s="166"/>
      <c r="D45" s="166"/>
      <c r="E45" s="166"/>
      <c r="F45" s="166"/>
      <c r="G45" s="160">
        <f t="shared" si="16"/>
        <v>0</v>
      </c>
      <c r="H45" s="141"/>
      <c r="I45" s="141"/>
      <c r="J45" s="141"/>
      <c r="K45" s="142"/>
      <c r="L45" s="143"/>
      <c r="M45" s="142"/>
      <c r="N45" s="123">
        <f t="shared" si="17"/>
        <v>0</v>
      </c>
      <c r="O45" s="124"/>
      <c r="P45" s="125"/>
    </row>
    <row r="46" spans="1:16" ht="12.75" customHeight="1" x14ac:dyDescent="0.2">
      <c r="A46" s="71" t="s">
        <v>33</v>
      </c>
      <c r="B46" s="70">
        <f t="shared" si="18"/>
        <v>46022</v>
      </c>
      <c r="C46" s="166"/>
      <c r="D46" s="166"/>
      <c r="E46" s="166"/>
      <c r="F46" s="166"/>
      <c r="G46" s="160">
        <f t="shared" si="16"/>
        <v>0</v>
      </c>
      <c r="H46" s="141"/>
      <c r="I46" s="141"/>
      <c r="J46" s="141"/>
      <c r="K46" s="142"/>
      <c r="L46" s="143"/>
      <c r="M46" s="142"/>
      <c r="N46" s="123">
        <f t="shared" si="17"/>
        <v>0</v>
      </c>
      <c r="O46" s="124"/>
      <c r="P46" s="125"/>
    </row>
    <row r="47" spans="1:16" ht="12.75" customHeight="1" x14ac:dyDescent="0.2">
      <c r="A47" s="69" t="s">
        <v>34</v>
      </c>
      <c r="B47" s="70"/>
      <c r="C47" s="166"/>
      <c r="D47" s="166"/>
      <c r="E47" s="166"/>
      <c r="F47" s="166"/>
      <c r="G47" s="160">
        <f t="shared" si="16"/>
        <v>0</v>
      </c>
      <c r="H47" s="141"/>
      <c r="I47" s="141"/>
      <c r="J47" s="141"/>
      <c r="K47" s="142"/>
      <c r="L47" s="143"/>
      <c r="M47" s="142"/>
      <c r="N47" s="123">
        <f t="shared" si="17"/>
        <v>0</v>
      </c>
      <c r="O47" s="124"/>
      <c r="P47" s="125"/>
    </row>
    <row r="48" spans="1:16" ht="12.75" customHeight="1" x14ac:dyDescent="0.2">
      <c r="A48" s="72" t="s">
        <v>35</v>
      </c>
      <c r="B48" s="70"/>
      <c r="C48" s="166"/>
      <c r="D48" s="166"/>
      <c r="E48" s="166"/>
      <c r="F48" s="166"/>
      <c r="G48" s="160">
        <f t="shared" si="16"/>
        <v>0</v>
      </c>
      <c r="H48" s="148"/>
      <c r="I48" s="148"/>
      <c r="J48" s="148"/>
      <c r="K48" s="149"/>
      <c r="L48" s="143"/>
      <c r="M48" s="149"/>
      <c r="N48" s="123">
        <f t="shared" si="17"/>
        <v>0</v>
      </c>
      <c r="O48" s="124"/>
      <c r="P48" s="131"/>
    </row>
    <row r="49" spans="1:16" ht="12.75" customHeight="1" x14ac:dyDescent="0.2">
      <c r="A49" s="76"/>
      <c r="B49" s="70"/>
      <c r="C49" s="151"/>
      <c r="D49" s="152"/>
      <c r="E49" s="153"/>
      <c r="F49" s="154" t="s">
        <v>39</v>
      </c>
      <c r="G49" s="160">
        <f t="shared" ref="G49:L49" si="19">SUM(G42:G48)</f>
        <v>0</v>
      </c>
      <c r="H49" s="160">
        <f t="shared" si="19"/>
        <v>0</v>
      </c>
      <c r="I49" s="160">
        <f t="shared" si="19"/>
        <v>0</v>
      </c>
      <c r="J49" s="160">
        <f t="shared" si="19"/>
        <v>0</v>
      </c>
      <c r="K49" s="160">
        <f t="shared" si="19"/>
        <v>0</v>
      </c>
      <c r="L49" s="161">
        <f t="shared" si="19"/>
        <v>0</v>
      </c>
      <c r="M49" s="147"/>
      <c r="N49" s="162">
        <f>SUM(N42:N48)</f>
        <v>0</v>
      </c>
      <c r="O49" s="162">
        <f>SUM(O42:O48)</f>
        <v>0</v>
      </c>
      <c r="P49" s="165">
        <f>SUM(P42:P48)</f>
        <v>0</v>
      </c>
    </row>
    <row r="50" spans="1:16" ht="12.75" customHeight="1" x14ac:dyDescent="0.2">
      <c r="A50" s="69" t="s">
        <v>36</v>
      </c>
      <c r="B50" s="70"/>
      <c r="C50" s="166"/>
      <c r="D50" s="166"/>
      <c r="E50" s="166"/>
      <c r="F50" s="166"/>
      <c r="G50" s="160">
        <f t="shared" ref="G50:G56" si="20">IF(ISBLANK(C50),0,IF(MINUTE(TEXT(D50-C50, "h:mm")+TEXT(F50-E50, "h:mm")) &lt;= 7, HOUR(TEXT(D50-C50, "h:mm")+TEXT(F50-E50, "h:mm")), IF(MINUTE(TEXT(D50-C50, "h:mm")+TEXT(F50-E50, "h:mm")) &lt;= 22, HOUR(TEXT(D50-C50, "h:mm")+TEXT(F50-E50, "h:mm"))+0.25, IF(MINUTE(TEXT(D50-C50, "h:mm")+TEXT(F50-E50, "h:mm")) &lt;= 37, HOUR(TEXT(D50-C50, "h:mm")+TEXT(F50-E50, "h:mm"))+0.5, IF(MINUTE(TEXT(D50-C50, "h:mm")+TEXT(F50-E50, "h:mm")) &lt;= 52, HOUR(TEXT(D50-C50, "h:mm")+TEXT(F50-E50, "h:mm"))+0.75, IF(MINUTE(TEXT(D50-C50, "h:mm")+TEXT(F50-E50, "h:mm")) &gt;= 53, HOUR(TEXT(D50-C50, "h:mm")+TEXT(F50-E50, "h:mm"))+1))))))</f>
        <v>0</v>
      </c>
      <c r="H50" s="141"/>
      <c r="I50" s="141"/>
      <c r="J50" s="141"/>
      <c r="K50" s="142"/>
      <c r="L50" s="143"/>
      <c r="M50" s="142"/>
      <c r="N50" s="123">
        <f t="shared" ref="N50:N56" si="21">SUM(G50:L50)</f>
        <v>0</v>
      </c>
      <c r="O50" s="124"/>
      <c r="P50" s="125"/>
    </row>
    <row r="51" spans="1:16" ht="12.75" customHeight="1" x14ac:dyDescent="0.2">
      <c r="A51" s="69" t="s">
        <v>30</v>
      </c>
      <c r="B51" s="70"/>
      <c r="C51" s="166"/>
      <c r="D51" s="166"/>
      <c r="E51" s="166"/>
      <c r="F51" s="166"/>
      <c r="G51" s="160">
        <f t="shared" si="20"/>
        <v>0</v>
      </c>
      <c r="H51" s="141"/>
      <c r="I51" s="141"/>
      <c r="J51" s="141"/>
      <c r="K51" s="142"/>
      <c r="L51" s="143"/>
      <c r="M51" s="142"/>
      <c r="N51" s="123">
        <f t="shared" si="21"/>
        <v>0</v>
      </c>
      <c r="O51" s="124"/>
      <c r="P51" s="125" t="s">
        <v>31</v>
      </c>
    </row>
    <row r="52" spans="1:16" ht="12.75" customHeight="1" x14ac:dyDescent="0.2">
      <c r="A52" s="69" t="s">
        <v>40</v>
      </c>
      <c r="B52" s="70"/>
      <c r="C52" s="166"/>
      <c r="D52" s="166"/>
      <c r="E52" s="166"/>
      <c r="F52" s="166"/>
      <c r="G52" s="160">
        <f t="shared" si="20"/>
        <v>0</v>
      </c>
      <c r="H52" s="141"/>
      <c r="I52" s="141"/>
      <c r="J52" s="141"/>
      <c r="K52" s="142"/>
      <c r="L52" s="143"/>
      <c r="M52" s="142"/>
      <c r="N52" s="123">
        <f t="shared" si="21"/>
        <v>0</v>
      </c>
      <c r="O52" s="124"/>
      <c r="P52" s="125"/>
    </row>
    <row r="53" spans="1:16" ht="12.75" customHeight="1" x14ac:dyDescent="0.2">
      <c r="A53" s="69" t="s">
        <v>32</v>
      </c>
      <c r="B53" s="70"/>
      <c r="C53" s="166"/>
      <c r="D53" s="166"/>
      <c r="E53" s="166"/>
      <c r="F53" s="166"/>
      <c r="G53" s="160">
        <f t="shared" si="20"/>
        <v>0</v>
      </c>
      <c r="H53" s="141"/>
      <c r="I53" s="141"/>
      <c r="J53" s="141"/>
      <c r="K53" s="142"/>
      <c r="L53" s="143"/>
      <c r="M53" s="142"/>
      <c r="N53" s="123">
        <f t="shared" si="21"/>
        <v>0</v>
      </c>
      <c r="O53" s="124"/>
      <c r="P53" s="125"/>
    </row>
    <row r="54" spans="1:16" ht="12.75" customHeight="1" x14ac:dyDescent="0.2">
      <c r="A54" s="71" t="s">
        <v>33</v>
      </c>
      <c r="B54" s="70"/>
      <c r="C54" s="166"/>
      <c r="D54" s="166"/>
      <c r="E54" s="166"/>
      <c r="F54" s="166"/>
      <c r="G54" s="160">
        <f t="shared" si="20"/>
        <v>0</v>
      </c>
      <c r="H54" s="141"/>
      <c r="I54" s="141"/>
      <c r="J54" s="141"/>
      <c r="K54" s="142"/>
      <c r="L54" s="143"/>
      <c r="M54" s="142"/>
      <c r="N54" s="123">
        <f t="shared" si="21"/>
        <v>0</v>
      </c>
      <c r="O54" s="124"/>
      <c r="P54" s="125"/>
    </row>
    <row r="55" spans="1:16" ht="12.75" customHeight="1" x14ac:dyDescent="0.2">
      <c r="A55" s="69" t="s">
        <v>34</v>
      </c>
      <c r="B55" s="70"/>
      <c r="C55" s="166"/>
      <c r="D55" s="166"/>
      <c r="E55" s="166"/>
      <c r="F55" s="166"/>
      <c r="G55" s="160">
        <f t="shared" si="20"/>
        <v>0</v>
      </c>
      <c r="H55" s="141"/>
      <c r="I55" s="141"/>
      <c r="J55" s="141"/>
      <c r="K55" s="142"/>
      <c r="L55" s="143"/>
      <c r="M55" s="142"/>
      <c r="N55" s="123">
        <f t="shared" si="21"/>
        <v>0</v>
      </c>
      <c r="O55" s="124"/>
      <c r="P55" s="125"/>
    </row>
    <row r="56" spans="1:16" ht="12.75" customHeight="1" x14ac:dyDescent="0.2">
      <c r="A56" s="72" t="s">
        <v>35</v>
      </c>
      <c r="B56" s="70"/>
      <c r="C56" s="166"/>
      <c r="D56" s="166"/>
      <c r="E56" s="166"/>
      <c r="F56" s="166"/>
      <c r="G56" s="160">
        <f t="shared" si="20"/>
        <v>0</v>
      </c>
      <c r="H56" s="148"/>
      <c r="I56" s="148"/>
      <c r="J56" s="148"/>
      <c r="K56" s="149"/>
      <c r="L56" s="143"/>
      <c r="M56" s="149"/>
      <c r="N56" s="123">
        <f t="shared" si="21"/>
        <v>0</v>
      </c>
      <c r="O56" s="124"/>
      <c r="P56" s="131"/>
    </row>
    <row r="57" spans="1:16" ht="12.75" customHeight="1" x14ac:dyDescent="0.2">
      <c r="A57" s="76"/>
      <c r="B57" s="78"/>
      <c r="C57" s="151"/>
      <c r="D57" s="152"/>
      <c r="E57" s="153"/>
      <c r="F57" s="154" t="s">
        <v>41</v>
      </c>
      <c r="G57" s="160">
        <f t="shared" ref="G57:L57" si="22">SUM(G50:G56)</f>
        <v>0</v>
      </c>
      <c r="H57" s="160">
        <f t="shared" si="22"/>
        <v>0</v>
      </c>
      <c r="I57" s="160">
        <f t="shared" si="22"/>
        <v>0</v>
      </c>
      <c r="J57" s="160">
        <f t="shared" si="22"/>
        <v>0</v>
      </c>
      <c r="K57" s="160">
        <f t="shared" si="22"/>
        <v>0</v>
      </c>
      <c r="L57" s="161">
        <f t="shared" si="22"/>
        <v>0</v>
      </c>
      <c r="M57" s="159"/>
      <c r="N57" s="162">
        <f>SUM(N50:N56)</f>
        <v>0</v>
      </c>
      <c r="O57" s="162">
        <f>SUM(O50:O56)</f>
        <v>0</v>
      </c>
      <c r="P57" s="165">
        <f>SUM(P50:P56)</f>
        <v>0</v>
      </c>
    </row>
    <row r="58" spans="1:16" ht="13.5" thickBot="1" x14ac:dyDescent="0.25">
      <c r="A58" s="79"/>
      <c r="B58" s="80"/>
      <c r="C58" s="155"/>
      <c r="D58" s="156"/>
      <c r="E58" s="156"/>
      <c r="F58" s="157"/>
      <c r="G58" s="164">
        <f t="shared" ref="G58:P58" si="23">+G17+G25+G33+G41+G49+G57</f>
        <v>0</v>
      </c>
      <c r="H58" s="164">
        <f t="shared" si="23"/>
        <v>0</v>
      </c>
      <c r="I58" s="164">
        <f t="shared" si="23"/>
        <v>0</v>
      </c>
      <c r="J58" s="164">
        <f t="shared" si="23"/>
        <v>0</v>
      </c>
      <c r="K58" s="164">
        <f t="shared" si="23"/>
        <v>0</v>
      </c>
      <c r="L58" s="164">
        <f t="shared" si="23"/>
        <v>0</v>
      </c>
      <c r="M58" s="159"/>
      <c r="N58" s="164">
        <f t="shared" si="23"/>
        <v>0</v>
      </c>
      <c r="O58" s="164">
        <f t="shared" si="23"/>
        <v>0</v>
      </c>
      <c r="P58" s="164">
        <f t="shared" si="23"/>
        <v>0</v>
      </c>
    </row>
    <row r="59" spans="1:16" ht="15.75" customHeight="1" thickBot="1" x14ac:dyDescent="0.25">
      <c r="A59" s="81"/>
      <c r="B59" s="82"/>
      <c r="C59" s="83"/>
      <c r="D59" s="83"/>
      <c r="E59" s="84"/>
      <c r="F59" s="84"/>
      <c r="G59" s="85"/>
      <c r="H59" s="86" t="s">
        <v>49</v>
      </c>
      <c r="I59" s="87"/>
      <c r="J59" s="87"/>
      <c r="K59" s="87"/>
      <c r="L59" s="87"/>
      <c r="M59" s="87"/>
      <c r="N59" s="88"/>
      <c r="P59" s="89"/>
    </row>
    <row r="60" spans="1:16" ht="15.75" customHeight="1" x14ac:dyDescent="0.2">
      <c r="A60" s="90"/>
      <c r="B60" s="91"/>
      <c r="C60" s="92"/>
      <c r="D60" s="92"/>
      <c r="G60" s="94"/>
      <c r="P60" s="89"/>
    </row>
    <row r="61" spans="1:16" ht="15.75" customHeight="1" x14ac:dyDescent="0.2">
      <c r="A61" s="95"/>
      <c r="B61" s="96"/>
      <c r="C61" s="97"/>
      <c r="D61" s="98"/>
      <c r="E61" s="97"/>
      <c r="F61" s="97"/>
      <c r="G61" s="99"/>
      <c r="H61" s="100"/>
      <c r="I61" s="100"/>
      <c r="J61" s="100"/>
      <c r="L61" s="101"/>
      <c r="M61" s="101"/>
      <c r="P61" s="102" t="s">
        <v>42</v>
      </c>
    </row>
    <row r="62" spans="1:16" ht="12.75" customHeight="1" x14ac:dyDescent="0.2">
      <c r="A62" s="103"/>
      <c r="B62" s="104"/>
      <c r="C62" s="105"/>
      <c r="D62" s="106"/>
      <c r="E62" s="106"/>
      <c r="F62" s="97"/>
      <c r="G62" s="100"/>
      <c r="H62" s="107"/>
      <c r="I62" s="107"/>
      <c r="J62"/>
      <c r="L62" s="100"/>
      <c r="M62" s="100"/>
      <c r="O62" s="101" t="s">
        <v>43</v>
      </c>
      <c r="P62" s="108"/>
    </row>
    <row r="63" spans="1:16" ht="11.25" customHeight="1" x14ac:dyDescent="0.2">
      <c r="A63" s="95"/>
      <c r="B63" s="96"/>
      <c r="C63" s="97"/>
      <c r="D63" s="98"/>
      <c r="E63" s="106"/>
      <c r="F63" s="97"/>
      <c r="G63" s="100"/>
      <c r="H63" s="100"/>
      <c r="I63" s="100"/>
      <c r="J63" s="101"/>
      <c r="L63" s="100"/>
      <c r="M63" s="100"/>
      <c r="P63" s="108"/>
    </row>
    <row r="64" spans="1:16" ht="12.75" customHeight="1" x14ac:dyDescent="0.2">
      <c r="A64" s="103"/>
      <c r="B64" s="96"/>
      <c r="C64" s="105"/>
      <c r="D64" s="97"/>
      <c r="E64" s="97"/>
      <c r="F64" s="97"/>
      <c r="G64" s="99"/>
      <c r="H64" s="100"/>
      <c r="I64" s="100"/>
      <c r="J64" s="100"/>
      <c r="L64" s="101"/>
      <c r="M64" s="101"/>
      <c r="P64" s="102" t="s">
        <v>44</v>
      </c>
    </row>
    <row r="65" spans="1:16" ht="12.75" customHeight="1" thickBot="1" x14ac:dyDescent="0.25">
      <c r="A65" s="109"/>
      <c r="B65" s="110"/>
      <c r="C65" s="111"/>
      <c r="D65" s="112"/>
      <c r="E65" s="112"/>
      <c r="F65" s="112"/>
      <c r="G65" s="113"/>
      <c r="H65" s="113"/>
      <c r="I65" s="113"/>
      <c r="J65" s="114"/>
      <c r="K65" s="115"/>
      <c r="L65" s="113"/>
      <c r="M65" s="113"/>
      <c r="N65" s="115"/>
      <c r="O65" s="116" t="s">
        <v>43</v>
      </c>
      <c r="P65" s="117"/>
    </row>
  </sheetData>
  <mergeCells count="7">
    <mergeCell ref="V14:W14"/>
    <mergeCell ref="A5:P5"/>
    <mergeCell ref="H1:P1"/>
    <mergeCell ref="A4:C4"/>
    <mergeCell ref="D4:G4"/>
    <mergeCell ref="I4:O4"/>
    <mergeCell ref="S12:X12"/>
  </mergeCells>
  <phoneticPr fontId="0" type="noConversion"/>
  <pageMargins left="0.75" right="0.75" top="1" bottom="1" header="0.5" footer="0.5"/>
  <pageSetup scale="77" orientation="portrait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65"/>
  <sheetViews>
    <sheetView zoomScaleNormal="100" workbookViewId="0"/>
  </sheetViews>
  <sheetFormatPr defaultRowHeight="12.75" x14ac:dyDescent="0.2"/>
  <cols>
    <col min="1" max="1" width="6.28515625" style="5" customWidth="1"/>
    <col min="2" max="2" width="9.28515625" style="118" customWidth="1"/>
    <col min="3" max="6" width="8" style="93" customWidth="1"/>
    <col min="7" max="7" width="7.85546875" style="5" customWidth="1"/>
    <col min="8" max="12" width="7.42578125" style="5" customWidth="1"/>
    <col min="13" max="13" width="3.28515625" style="5" customWidth="1"/>
    <col min="14" max="14" width="7.7109375" style="5" customWidth="1"/>
    <col min="15" max="16" width="7" style="5" customWidth="1"/>
    <col min="17" max="16384" width="9.140625" style="5"/>
  </cols>
  <sheetData>
    <row r="1" spans="1:24" ht="16.5" thickBot="1" x14ac:dyDescent="0.3">
      <c r="A1" s="1" t="s">
        <v>0</v>
      </c>
      <c r="B1" s="2"/>
      <c r="C1" s="3"/>
      <c r="D1" s="3"/>
      <c r="E1" s="3"/>
      <c r="F1" s="3"/>
      <c r="G1" s="4"/>
      <c r="H1" s="190" t="s">
        <v>45</v>
      </c>
      <c r="I1" s="191"/>
      <c r="J1" s="191"/>
      <c r="K1" s="191"/>
      <c r="L1" s="191"/>
      <c r="M1" s="191"/>
      <c r="N1" s="191"/>
      <c r="O1" s="191"/>
      <c r="P1" s="192"/>
    </row>
    <row r="2" spans="1:24" ht="13.5" thickBot="1" x14ac:dyDescent="0.25">
      <c r="A2" s="6" t="s">
        <v>1</v>
      </c>
      <c r="B2" s="7"/>
      <c r="C2" s="8"/>
      <c r="D2" s="8"/>
      <c r="E2" s="8"/>
      <c r="F2" s="8"/>
      <c r="G2" s="9"/>
      <c r="H2" s="10" t="s">
        <v>2</v>
      </c>
      <c r="I2" s="11"/>
      <c r="J2" s="11"/>
      <c r="K2" s="11"/>
      <c r="L2" s="11"/>
      <c r="M2" s="11"/>
      <c r="N2" s="11"/>
      <c r="O2" s="11"/>
      <c r="P2" s="12"/>
    </row>
    <row r="3" spans="1:24" ht="12.75" customHeight="1" x14ac:dyDescent="0.25">
      <c r="A3" s="13" t="s">
        <v>3</v>
      </c>
      <c r="B3" s="14"/>
      <c r="C3" s="15"/>
      <c r="D3" s="16" t="s">
        <v>46</v>
      </c>
      <c r="E3" s="17"/>
      <c r="F3" s="17"/>
      <c r="G3" s="18"/>
      <c r="H3" s="19"/>
      <c r="I3" s="20"/>
      <c r="J3" s="20"/>
      <c r="K3" s="20"/>
      <c r="L3" s="20"/>
      <c r="M3" s="20"/>
      <c r="N3" s="20"/>
      <c r="O3" s="20"/>
      <c r="P3" s="21"/>
    </row>
    <row r="4" spans="1:24" ht="24" customHeight="1" thickBot="1" x14ac:dyDescent="0.3">
      <c r="A4" s="193"/>
      <c r="B4" s="194"/>
      <c r="C4" s="195"/>
      <c r="D4" s="196"/>
      <c r="E4" s="197"/>
      <c r="F4" s="197"/>
      <c r="G4" s="198"/>
      <c r="H4" s="22"/>
      <c r="I4" s="199"/>
      <c r="J4" s="199"/>
      <c r="K4" s="199"/>
      <c r="L4" s="199"/>
      <c r="M4" s="199"/>
      <c r="N4" s="199"/>
      <c r="O4" s="199"/>
      <c r="P4" s="23"/>
    </row>
    <row r="5" spans="1:24" ht="24" customHeight="1" thickBot="1" x14ac:dyDescent="0.3">
      <c r="A5" s="200" t="s">
        <v>56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2"/>
    </row>
    <row r="6" spans="1:24" ht="14.25" thickTop="1" thickBot="1" x14ac:dyDescent="0.25">
      <c r="A6" s="24" t="s">
        <v>4</v>
      </c>
      <c r="B6" s="25"/>
      <c r="C6" s="26" t="s">
        <v>5</v>
      </c>
      <c r="D6" s="27"/>
      <c r="E6" s="28"/>
      <c r="F6" s="28"/>
      <c r="G6" s="29" t="s">
        <v>6</v>
      </c>
      <c r="H6" s="30" t="s">
        <v>7</v>
      </c>
      <c r="I6" s="31" t="s">
        <v>8</v>
      </c>
      <c r="J6" s="32"/>
      <c r="K6" s="32"/>
      <c r="L6" s="33"/>
      <c r="M6" s="34"/>
      <c r="N6" s="35" t="s">
        <v>6</v>
      </c>
      <c r="O6" s="36"/>
      <c r="P6" s="37"/>
    </row>
    <row r="7" spans="1:24" x14ac:dyDescent="0.2">
      <c r="A7" s="38" t="s">
        <v>9</v>
      </c>
      <c r="B7" s="39"/>
      <c r="C7" s="26" t="s">
        <v>10</v>
      </c>
      <c r="D7" s="40"/>
      <c r="E7" s="26" t="s">
        <v>10</v>
      </c>
      <c r="F7" s="28"/>
      <c r="G7" s="41" t="s">
        <v>11</v>
      </c>
      <c r="H7" s="42" t="s">
        <v>12</v>
      </c>
      <c r="I7" s="43" t="s">
        <v>13</v>
      </c>
      <c r="J7" s="44" t="s">
        <v>14</v>
      </c>
      <c r="K7" s="42" t="s">
        <v>15</v>
      </c>
      <c r="L7" s="45" t="s">
        <v>16</v>
      </c>
      <c r="M7" s="46"/>
      <c r="N7" s="47" t="s">
        <v>17</v>
      </c>
      <c r="O7" s="48" t="s">
        <v>18</v>
      </c>
      <c r="P7" s="49" t="s">
        <v>19</v>
      </c>
    </row>
    <row r="8" spans="1:24" x14ac:dyDescent="0.2">
      <c r="A8" s="50" t="s">
        <v>20</v>
      </c>
      <c r="B8" s="158">
        <v>45689</v>
      </c>
      <c r="C8" s="51" t="s">
        <v>21</v>
      </c>
      <c r="D8" s="51" t="s">
        <v>22</v>
      </c>
      <c r="E8" s="52" t="s">
        <v>21</v>
      </c>
      <c r="F8" s="52" t="s">
        <v>22</v>
      </c>
      <c r="G8" s="53" t="s">
        <v>23</v>
      </c>
      <c r="H8" s="54" t="s">
        <v>24</v>
      </c>
      <c r="I8" s="54" t="s">
        <v>25</v>
      </c>
      <c r="J8" s="54" t="s">
        <v>25</v>
      </c>
      <c r="K8" s="54" t="s">
        <v>25</v>
      </c>
      <c r="L8" s="55" t="s">
        <v>25</v>
      </c>
      <c r="M8" s="56"/>
      <c r="N8" s="57" t="s">
        <v>26</v>
      </c>
      <c r="O8" s="58" t="s">
        <v>27</v>
      </c>
      <c r="P8" s="59" t="s">
        <v>27</v>
      </c>
    </row>
    <row r="9" spans="1:24" x14ac:dyDescent="0.2">
      <c r="A9" s="60" t="s">
        <v>28</v>
      </c>
      <c r="B9" s="61" t="s">
        <v>29</v>
      </c>
      <c r="C9" s="62"/>
      <c r="D9" s="63"/>
      <c r="E9" s="63"/>
      <c r="F9" s="63"/>
      <c r="G9" s="64"/>
      <c r="H9" s="64"/>
      <c r="I9" s="64"/>
      <c r="J9" s="65"/>
      <c r="K9" s="65"/>
      <c r="L9" s="64"/>
      <c r="M9" s="64"/>
      <c r="N9" s="66"/>
      <c r="O9" s="67"/>
      <c r="P9" s="68"/>
    </row>
    <row r="10" spans="1:24" ht="12.75" customHeight="1" x14ac:dyDescent="0.2">
      <c r="A10" s="69" t="s">
        <v>36</v>
      </c>
      <c r="B10" s="70">
        <v>45689</v>
      </c>
      <c r="C10" s="166"/>
      <c r="D10" s="166"/>
      <c r="E10" s="166"/>
      <c r="F10" s="166"/>
      <c r="G10" s="160">
        <f t="shared" ref="G10:G16" si="0">IF(ISBLANK(C10),0,IF(MINUTE(TEXT(D10-C10, "h:mm")+TEXT(F10-E10, "h:mm")) &lt;= 7, HOUR(TEXT(D10-C10, "h:mm")+TEXT(F10-E10, "h:mm")), IF(MINUTE(TEXT(D10-C10, "h:mm")+TEXT(F10-E10, "h:mm")) &lt;= 22, HOUR(TEXT(D10-C10, "h:mm")+TEXT(F10-E10, "h:mm"))+0.25, IF(MINUTE(TEXT(D10-C10, "h:mm")+TEXT(F10-E10, "h:mm")) &lt;= 37, HOUR(TEXT(D10-C10, "h:mm")+TEXT(F10-E10, "h:mm"))+0.5, IF(MINUTE(TEXT(D10-C10, "h:mm")+TEXT(F10-E10, "h:mm")) &lt;= 52, HOUR(TEXT(D10-C10, "h:mm")+TEXT(F10-E10, "h:mm"))+0.75, IF(MINUTE(TEXT(D10-C10, "h:mm")+TEXT(F10-E10, "h:mm")) &gt;= 53, HOUR(TEXT(D10-C10, "h:mm")+TEXT(F10-E10, "h:mm"))+1))))))</f>
        <v>0</v>
      </c>
      <c r="H10" s="119"/>
      <c r="I10" s="120"/>
      <c r="J10" s="119"/>
      <c r="K10" s="121"/>
      <c r="L10" s="122"/>
      <c r="M10" s="121"/>
      <c r="N10" s="123">
        <f t="shared" ref="N10:N16" si="1">SUM(G10:L10)</f>
        <v>0</v>
      </c>
      <c r="O10" s="124"/>
      <c r="P10" s="125"/>
    </row>
    <row r="11" spans="1:24" ht="12.75" customHeight="1" thickBot="1" x14ac:dyDescent="0.25">
      <c r="A11" s="69" t="s">
        <v>30</v>
      </c>
      <c r="B11" s="70">
        <f>+B10+1</f>
        <v>45690</v>
      </c>
      <c r="C11" s="166"/>
      <c r="D11" s="166"/>
      <c r="E11" s="166"/>
      <c r="F11" s="166"/>
      <c r="G11" s="160">
        <f t="shared" si="0"/>
        <v>0</v>
      </c>
      <c r="H11" s="120"/>
      <c r="I11" s="120"/>
      <c r="J11" s="120"/>
      <c r="K11" s="126"/>
      <c r="L11" s="122"/>
      <c r="M11" s="126"/>
      <c r="N11" s="123">
        <f t="shared" si="1"/>
        <v>0</v>
      </c>
      <c r="O11" s="124"/>
      <c r="P11" s="125" t="s">
        <v>31</v>
      </c>
    </row>
    <row r="12" spans="1:24" ht="12.75" customHeight="1" x14ac:dyDescent="0.2">
      <c r="A12" s="69" t="s">
        <v>40</v>
      </c>
      <c r="B12" s="70">
        <f t="shared" ref="B12:B16" si="2">+B11+1</f>
        <v>45691</v>
      </c>
      <c r="C12" s="166"/>
      <c r="D12" s="166"/>
      <c r="E12" s="166"/>
      <c r="F12" s="166"/>
      <c r="G12" s="160">
        <f t="shared" si="0"/>
        <v>0</v>
      </c>
      <c r="H12" s="120"/>
      <c r="I12" s="120"/>
      <c r="J12" s="120"/>
      <c r="K12" s="126"/>
      <c r="L12" s="122"/>
      <c r="M12" s="126"/>
      <c r="N12" s="123">
        <f t="shared" si="1"/>
        <v>0</v>
      </c>
      <c r="O12" s="124"/>
      <c r="P12" s="125"/>
      <c r="S12" s="186" t="s">
        <v>50</v>
      </c>
      <c r="T12" s="187"/>
      <c r="U12" s="187"/>
      <c r="V12" s="187"/>
      <c r="W12" s="187"/>
      <c r="X12" s="188"/>
    </row>
    <row r="13" spans="1:24" ht="12.75" customHeight="1" x14ac:dyDescent="0.2">
      <c r="A13" s="69" t="s">
        <v>32</v>
      </c>
      <c r="B13" s="70">
        <f t="shared" si="2"/>
        <v>45692</v>
      </c>
      <c r="C13" s="166"/>
      <c r="D13" s="166"/>
      <c r="E13" s="166"/>
      <c r="F13" s="166"/>
      <c r="G13" s="160">
        <f t="shared" si="0"/>
        <v>0</v>
      </c>
      <c r="H13" s="120"/>
      <c r="I13" s="120"/>
      <c r="J13" s="120"/>
      <c r="K13" s="126"/>
      <c r="L13" s="122"/>
      <c r="M13" s="126"/>
      <c r="N13" s="123">
        <f t="shared" si="1"/>
        <v>0</v>
      </c>
      <c r="O13" s="124"/>
      <c r="P13" s="125"/>
      <c r="S13" s="168"/>
      <c r="T13" s="169"/>
      <c r="U13" s="169"/>
      <c r="V13" s="169"/>
      <c r="W13" s="169"/>
      <c r="X13" s="170"/>
    </row>
    <row r="14" spans="1:24" ht="12.75" customHeight="1" x14ac:dyDescent="0.2">
      <c r="A14" s="71" t="s">
        <v>33</v>
      </c>
      <c r="B14" s="70">
        <f t="shared" si="2"/>
        <v>45693</v>
      </c>
      <c r="C14" s="166"/>
      <c r="D14" s="166"/>
      <c r="E14" s="166"/>
      <c r="F14" s="166"/>
      <c r="G14" s="160">
        <f t="shared" si="0"/>
        <v>0</v>
      </c>
      <c r="H14" s="120"/>
      <c r="I14" s="120"/>
      <c r="J14" s="120"/>
      <c r="K14" s="126"/>
      <c r="L14" s="122"/>
      <c r="M14" s="126"/>
      <c r="N14" s="123">
        <f t="shared" si="1"/>
        <v>0</v>
      </c>
      <c r="O14" s="124"/>
      <c r="P14" s="125" t="s">
        <v>31</v>
      </c>
      <c r="S14" s="168"/>
      <c r="T14" s="171" t="s">
        <v>51</v>
      </c>
      <c r="U14" s="171"/>
      <c r="V14" s="189" t="s">
        <v>52</v>
      </c>
      <c r="W14" s="189"/>
      <c r="X14" s="170"/>
    </row>
    <row r="15" spans="1:24" ht="12.75" customHeight="1" x14ac:dyDescent="0.2">
      <c r="A15" s="69" t="s">
        <v>34</v>
      </c>
      <c r="B15" s="70">
        <f t="shared" si="2"/>
        <v>45694</v>
      </c>
      <c r="C15" s="166"/>
      <c r="D15" s="166"/>
      <c r="E15" s="166"/>
      <c r="F15" s="166"/>
      <c r="G15" s="160">
        <f t="shared" si="0"/>
        <v>0</v>
      </c>
      <c r="H15" s="120"/>
      <c r="I15" s="120"/>
      <c r="J15" s="120"/>
      <c r="K15" s="126"/>
      <c r="L15" s="122"/>
      <c r="M15" s="126"/>
      <c r="N15" s="123">
        <f t="shared" si="1"/>
        <v>0</v>
      </c>
      <c r="O15" s="124"/>
      <c r="P15" s="125"/>
      <c r="S15" s="168"/>
      <c r="T15" s="172"/>
      <c r="U15" s="172"/>
      <c r="V15" s="172"/>
      <c r="W15" s="172"/>
      <c r="X15" s="170"/>
    </row>
    <row r="16" spans="1:24" ht="12.75" customHeight="1" x14ac:dyDescent="0.2">
      <c r="A16" s="72" t="s">
        <v>35</v>
      </c>
      <c r="B16" s="70">
        <f t="shared" si="2"/>
        <v>45695</v>
      </c>
      <c r="C16" s="166"/>
      <c r="D16" s="166"/>
      <c r="E16" s="166"/>
      <c r="F16" s="166"/>
      <c r="G16" s="160">
        <f t="shared" si="0"/>
        <v>0</v>
      </c>
      <c r="H16" s="127"/>
      <c r="I16" s="128"/>
      <c r="J16" s="128"/>
      <c r="K16" s="129"/>
      <c r="L16" s="130"/>
      <c r="M16" s="129"/>
      <c r="N16" s="123">
        <f t="shared" si="1"/>
        <v>0</v>
      </c>
      <c r="O16" s="124"/>
      <c r="P16" s="131"/>
      <c r="S16" s="168"/>
      <c r="T16" s="173">
        <v>0.5</v>
      </c>
      <c r="U16" s="173"/>
      <c r="V16" s="173">
        <v>0.5</v>
      </c>
      <c r="W16" s="174" t="s">
        <v>53</v>
      </c>
      <c r="X16" s="170"/>
    </row>
    <row r="17" spans="1:24" ht="12.75" customHeight="1" x14ac:dyDescent="0.2">
      <c r="A17" s="73"/>
      <c r="B17" s="74"/>
      <c r="C17" s="132"/>
      <c r="D17" s="133"/>
      <c r="E17" s="132"/>
      <c r="F17" s="134" t="s">
        <v>37</v>
      </c>
      <c r="G17" s="135">
        <f t="shared" ref="G17:P17" si="3">SUM(G10:G16)</f>
        <v>0</v>
      </c>
      <c r="H17" s="135">
        <f t="shared" si="3"/>
        <v>0</v>
      </c>
      <c r="I17" s="135">
        <f t="shared" si="3"/>
        <v>0</v>
      </c>
      <c r="J17" s="135">
        <f t="shared" si="3"/>
        <v>0</v>
      </c>
      <c r="K17" s="135">
        <f t="shared" si="3"/>
        <v>0</v>
      </c>
      <c r="L17" s="136">
        <f t="shared" si="3"/>
        <v>0</v>
      </c>
      <c r="M17" s="137"/>
      <c r="N17" s="136">
        <f t="shared" si="3"/>
        <v>0</v>
      </c>
      <c r="O17" s="136">
        <f t="shared" si="3"/>
        <v>0</v>
      </c>
      <c r="P17" s="163">
        <f t="shared" si="3"/>
        <v>0</v>
      </c>
      <c r="S17" s="168"/>
      <c r="T17" s="173">
        <v>0.54166666666666696</v>
      </c>
      <c r="U17" s="173"/>
      <c r="V17" s="173">
        <v>4.1666666666666699E-2</v>
      </c>
      <c r="W17" s="174" t="s">
        <v>53</v>
      </c>
      <c r="X17" s="170"/>
    </row>
    <row r="18" spans="1:24" ht="12.75" customHeight="1" x14ac:dyDescent="0.2">
      <c r="A18" s="69" t="s">
        <v>36</v>
      </c>
      <c r="B18" s="70">
        <f>SUM(B16+1)</f>
        <v>45696</v>
      </c>
      <c r="C18" s="166"/>
      <c r="D18" s="166"/>
      <c r="E18" s="166"/>
      <c r="F18" s="166"/>
      <c r="G18" s="160">
        <f t="shared" ref="G18:G24" si="4">IF(ISBLANK(C18),0,IF(MINUTE(TEXT(D18-C18, "h:mm")+TEXT(F18-E18, "h:mm")) &lt;= 7, HOUR(TEXT(D18-C18, "h:mm")+TEXT(F18-E18, "h:mm")), IF(MINUTE(TEXT(D18-C18, "h:mm")+TEXT(F18-E18, "h:mm")) &lt;= 22, HOUR(TEXT(D18-C18, "h:mm")+TEXT(F18-E18, "h:mm"))+0.25, IF(MINUTE(TEXT(D18-C18, "h:mm")+TEXT(F18-E18, "h:mm")) &lt;= 37, HOUR(TEXT(D18-C18, "h:mm")+TEXT(F18-E18, "h:mm"))+0.5, IF(MINUTE(TEXT(D18-C18, "h:mm")+TEXT(F18-E18, "h:mm")) &lt;= 52, HOUR(TEXT(D18-C18, "h:mm")+TEXT(F18-E18, "h:mm"))+0.75, IF(MINUTE(TEXT(D18-C18, "h:mm")+TEXT(F18-E18, "h:mm")) &gt;= 53, HOUR(TEXT(D18-C18, "h:mm")+TEXT(F18-E18, "h:mm"))+1))))))</f>
        <v>0</v>
      </c>
      <c r="H18" s="138"/>
      <c r="I18" s="138"/>
      <c r="J18" s="138"/>
      <c r="K18" s="139"/>
      <c r="L18" s="140"/>
      <c r="M18" s="139"/>
      <c r="N18" s="123">
        <f t="shared" ref="N18:N24" si="5">SUM(G18:L18)</f>
        <v>0</v>
      </c>
      <c r="O18" s="124"/>
      <c r="P18" s="125"/>
      <c r="S18" s="168"/>
      <c r="T18" s="173">
        <v>0.58333333333333304</v>
      </c>
      <c r="U18" s="173"/>
      <c r="V18" s="173">
        <v>8.3333333333333301E-2</v>
      </c>
      <c r="W18" s="174" t="s">
        <v>53</v>
      </c>
      <c r="X18" s="175"/>
    </row>
    <row r="19" spans="1:24" ht="12.75" customHeight="1" x14ac:dyDescent="0.2">
      <c r="A19" s="69" t="s">
        <v>30</v>
      </c>
      <c r="B19" s="70">
        <f t="shared" ref="B19:B24" si="6">B18+1</f>
        <v>45697</v>
      </c>
      <c r="C19" s="166"/>
      <c r="D19" s="166"/>
      <c r="E19" s="166"/>
      <c r="F19" s="166"/>
      <c r="G19" s="160">
        <f t="shared" si="4"/>
        <v>0</v>
      </c>
      <c r="H19" s="141"/>
      <c r="I19" s="141"/>
      <c r="J19" s="141"/>
      <c r="K19" s="142"/>
      <c r="L19" s="143"/>
      <c r="M19" s="142"/>
      <c r="N19" s="123">
        <f t="shared" si="5"/>
        <v>0</v>
      </c>
      <c r="O19" s="124"/>
      <c r="P19" s="125" t="s">
        <v>31</v>
      </c>
      <c r="S19" s="176"/>
      <c r="T19" s="177">
        <v>0.625</v>
      </c>
      <c r="U19" s="177"/>
      <c r="V19" s="177">
        <v>0.125</v>
      </c>
      <c r="W19" s="178" t="s">
        <v>53</v>
      </c>
      <c r="X19" s="179"/>
    </row>
    <row r="20" spans="1:24" ht="12.75" customHeight="1" x14ac:dyDescent="0.2">
      <c r="A20" s="69" t="s">
        <v>40</v>
      </c>
      <c r="B20" s="70">
        <f t="shared" si="6"/>
        <v>45698</v>
      </c>
      <c r="C20" s="166"/>
      <c r="D20" s="166"/>
      <c r="E20" s="166"/>
      <c r="F20" s="166"/>
      <c r="G20" s="160">
        <f t="shared" si="4"/>
        <v>0</v>
      </c>
      <c r="H20" s="141"/>
      <c r="I20" s="141"/>
      <c r="J20" s="141"/>
      <c r="K20" s="142"/>
      <c r="L20" s="143"/>
      <c r="M20" s="142"/>
      <c r="N20" s="123">
        <f t="shared" si="5"/>
        <v>0</v>
      </c>
      <c r="O20" s="124"/>
      <c r="P20" s="125"/>
      <c r="S20" s="176"/>
      <c r="T20" s="177">
        <v>0.66666666666666696</v>
      </c>
      <c r="U20" s="177"/>
      <c r="V20" s="177">
        <v>0.16666666666666699</v>
      </c>
      <c r="W20" s="178" t="s">
        <v>53</v>
      </c>
      <c r="X20" s="179"/>
    </row>
    <row r="21" spans="1:24" ht="12.75" customHeight="1" x14ac:dyDescent="0.2">
      <c r="A21" s="69" t="s">
        <v>32</v>
      </c>
      <c r="B21" s="70">
        <f t="shared" si="6"/>
        <v>45699</v>
      </c>
      <c r="C21" s="166"/>
      <c r="D21" s="166"/>
      <c r="E21" s="166"/>
      <c r="F21" s="166"/>
      <c r="G21" s="160">
        <f t="shared" si="4"/>
        <v>0</v>
      </c>
      <c r="H21" s="141"/>
      <c r="I21" s="141"/>
      <c r="J21" s="141"/>
      <c r="K21" s="142"/>
      <c r="L21" s="143"/>
      <c r="M21" s="142"/>
      <c r="N21" s="123">
        <f t="shared" si="5"/>
        <v>0</v>
      </c>
      <c r="O21" s="124"/>
      <c r="P21" s="125"/>
      <c r="S21" s="176"/>
      <c r="T21" s="177">
        <v>0.70833333333333304</v>
      </c>
      <c r="U21" s="177"/>
      <c r="V21" s="177">
        <v>0.20833333333333401</v>
      </c>
      <c r="W21" s="178" t="s">
        <v>53</v>
      </c>
      <c r="X21" s="179"/>
    </row>
    <row r="22" spans="1:24" ht="12.75" customHeight="1" x14ac:dyDescent="0.2">
      <c r="A22" s="71" t="s">
        <v>33</v>
      </c>
      <c r="B22" s="70">
        <f t="shared" si="6"/>
        <v>45700</v>
      </c>
      <c r="C22" s="166"/>
      <c r="D22" s="166"/>
      <c r="E22" s="166"/>
      <c r="F22" s="166"/>
      <c r="G22" s="160">
        <f t="shared" si="4"/>
        <v>0</v>
      </c>
      <c r="H22" s="141"/>
      <c r="I22" s="141"/>
      <c r="J22" s="141"/>
      <c r="K22" s="142"/>
      <c r="L22" s="143"/>
      <c r="M22" s="142"/>
      <c r="N22" s="123">
        <f t="shared" si="5"/>
        <v>0</v>
      </c>
      <c r="O22" s="124"/>
      <c r="P22" s="125"/>
      <c r="S22" s="176"/>
      <c r="T22" s="177">
        <v>0.75</v>
      </c>
      <c r="U22" s="177"/>
      <c r="V22" s="177">
        <v>0.25</v>
      </c>
      <c r="W22" s="178" t="s">
        <v>53</v>
      </c>
      <c r="X22" s="179"/>
    </row>
    <row r="23" spans="1:24" ht="12.75" customHeight="1" x14ac:dyDescent="0.2">
      <c r="A23" s="69" t="s">
        <v>34</v>
      </c>
      <c r="B23" s="70">
        <f t="shared" si="6"/>
        <v>45701</v>
      </c>
      <c r="C23" s="166"/>
      <c r="D23" s="166"/>
      <c r="E23" s="166"/>
      <c r="F23" s="166"/>
      <c r="G23" s="160">
        <f t="shared" si="4"/>
        <v>0</v>
      </c>
      <c r="H23" s="141"/>
      <c r="I23" s="141"/>
      <c r="J23" s="141"/>
      <c r="K23" s="142"/>
      <c r="L23" s="143"/>
      <c r="M23" s="142"/>
      <c r="N23" s="123">
        <f t="shared" si="5"/>
        <v>0</v>
      </c>
      <c r="O23" s="124"/>
      <c r="P23" s="125"/>
      <c r="S23" s="176"/>
      <c r="T23" s="177">
        <v>0.79166666666666596</v>
      </c>
      <c r="U23" s="177"/>
      <c r="V23" s="177">
        <v>0.29166666666666702</v>
      </c>
      <c r="W23" s="178" t="s">
        <v>53</v>
      </c>
      <c r="X23" s="180"/>
    </row>
    <row r="24" spans="1:24" ht="12.75" customHeight="1" x14ac:dyDescent="0.2">
      <c r="A24" s="72" t="s">
        <v>35</v>
      </c>
      <c r="B24" s="70">
        <f t="shared" si="6"/>
        <v>45702</v>
      </c>
      <c r="C24" s="166"/>
      <c r="D24" s="166"/>
      <c r="E24" s="166"/>
      <c r="F24" s="166"/>
      <c r="G24" s="160">
        <f t="shared" si="4"/>
        <v>0</v>
      </c>
      <c r="H24" s="141"/>
      <c r="I24" s="141"/>
      <c r="J24" s="141"/>
      <c r="K24" s="142"/>
      <c r="L24" s="143"/>
      <c r="M24" s="142"/>
      <c r="N24" s="123">
        <f t="shared" si="5"/>
        <v>0</v>
      </c>
      <c r="O24" s="124"/>
      <c r="P24" s="131"/>
      <c r="S24" s="176"/>
      <c r="T24" s="177">
        <v>0.83333333333333304</v>
      </c>
      <c r="U24" s="177"/>
      <c r="V24" s="177">
        <v>0.33333333333333398</v>
      </c>
      <c r="W24" s="178" t="s">
        <v>53</v>
      </c>
      <c r="X24" s="180"/>
    </row>
    <row r="25" spans="1:24" ht="12.75" customHeight="1" x14ac:dyDescent="0.2">
      <c r="A25" s="69" t="s">
        <v>31</v>
      </c>
      <c r="B25" s="75" t="s">
        <v>31</v>
      </c>
      <c r="C25" s="144"/>
      <c r="D25" s="145"/>
      <c r="E25" s="144"/>
      <c r="F25" s="146" t="s">
        <v>38</v>
      </c>
      <c r="G25" s="159">
        <f t="shared" ref="G25:L25" si="7">SUM(G18:G24)</f>
        <v>0</v>
      </c>
      <c r="H25" s="160">
        <f t="shared" si="7"/>
        <v>0</v>
      </c>
      <c r="I25" s="160">
        <f t="shared" si="7"/>
        <v>0</v>
      </c>
      <c r="J25" s="160">
        <f t="shared" si="7"/>
        <v>0</v>
      </c>
      <c r="K25" s="160">
        <f t="shared" si="7"/>
        <v>0</v>
      </c>
      <c r="L25" s="161">
        <f t="shared" si="7"/>
        <v>0</v>
      </c>
      <c r="M25" s="159"/>
      <c r="N25" s="162">
        <f>SUM(N18:N24)</f>
        <v>0</v>
      </c>
      <c r="O25" s="162">
        <f>SUM(O18:O24)</f>
        <v>0</v>
      </c>
      <c r="P25" s="165">
        <f>SUM(P18:P24)</f>
        <v>0</v>
      </c>
      <c r="S25" s="176"/>
      <c r="T25" s="177">
        <v>0.875</v>
      </c>
      <c r="U25" s="177"/>
      <c r="V25" s="177">
        <v>0.375</v>
      </c>
      <c r="W25" s="178" t="s">
        <v>53</v>
      </c>
      <c r="X25" s="180"/>
    </row>
    <row r="26" spans="1:24" ht="12.75" customHeight="1" x14ac:dyDescent="0.2">
      <c r="A26" s="69" t="s">
        <v>36</v>
      </c>
      <c r="B26" s="70">
        <f>B24+1</f>
        <v>45703</v>
      </c>
      <c r="C26" s="166"/>
      <c r="D26" s="166"/>
      <c r="E26" s="166"/>
      <c r="F26" s="166"/>
      <c r="G26" s="160">
        <f t="shared" ref="G26:G32" si="8">IF(ISBLANK(C26),0,IF(MINUTE(TEXT(D26-C26, "h:mm")+TEXT(F26-E26, "h:mm")) &lt;= 7, HOUR(TEXT(D26-C26, "h:mm")+TEXT(F26-E26, "h:mm")), IF(MINUTE(TEXT(D26-C26, "h:mm")+TEXT(F26-E26, "h:mm")) &lt;= 22, HOUR(TEXT(D26-C26, "h:mm")+TEXT(F26-E26, "h:mm"))+0.25, IF(MINUTE(TEXT(D26-C26, "h:mm")+TEXT(F26-E26, "h:mm")) &lt;= 37, HOUR(TEXT(D26-C26, "h:mm")+TEXT(F26-E26, "h:mm"))+0.5, IF(MINUTE(TEXT(D26-C26, "h:mm")+TEXT(F26-E26, "h:mm")) &lt;= 52, HOUR(TEXT(D26-C26, "h:mm")+TEXT(F26-E26, "h:mm"))+0.75, IF(MINUTE(TEXT(D26-C26, "h:mm")+TEXT(F26-E26, "h:mm")) &gt;= 53, HOUR(TEXT(D26-C26, "h:mm")+TEXT(F26-E26, "h:mm"))+1))))))</f>
        <v>0</v>
      </c>
      <c r="H26" s="141"/>
      <c r="I26" s="141"/>
      <c r="J26" s="141"/>
      <c r="K26" s="142"/>
      <c r="L26" s="140"/>
      <c r="M26" s="139"/>
      <c r="N26" s="123">
        <f t="shared" ref="N26:N32" si="9">SUM(G26:L26)</f>
        <v>0</v>
      </c>
      <c r="O26" s="124"/>
      <c r="P26" s="125"/>
      <c r="S26" s="176"/>
      <c r="T26" s="177">
        <v>0.91666666666666596</v>
      </c>
      <c r="U26" s="177"/>
      <c r="V26" s="177">
        <v>0.41666666666666702</v>
      </c>
      <c r="W26" s="178" t="s">
        <v>53</v>
      </c>
      <c r="X26" s="180"/>
    </row>
    <row r="27" spans="1:24" ht="12.75" customHeight="1" x14ac:dyDescent="0.2">
      <c r="A27" s="69" t="s">
        <v>30</v>
      </c>
      <c r="B27" s="70">
        <f t="shared" ref="B27:B32" si="10">B26+1</f>
        <v>45704</v>
      </c>
      <c r="C27" s="166"/>
      <c r="D27" s="166"/>
      <c r="E27" s="166"/>
      <c r="F27" s="166"/>
      <c r="G27" s="160">
        <f t="shared" si="8"/>
        <v>0</v>
      </c>
      <c r="H27" s="141"/>
      <c r="I27" s="141"/>
      <c r="J27" s="141"/>
      <c r="K27" s="142"/>
      <c r="L27" s="143"/>
      <c r="M27" s="142"/>
      <c r="N27" s="123">
        <f t="shared" si="9"/>
        <v>0</v>
      </c>
      <c r="O27" s="124"/>
      <c r="P27" s="125" t="s">
        <v>31</v>
      </c>
      <c r="S27" s="176"/>
      <c r="T27" s="177">
        <v>0.95833333333333304</v>
      </c>
      <c r="U27" s="177"/>
      <c r="V27" s="177">
        <v>0.45833333333333398</v>
      </c>
      <c r="W27" s="178" t="s">
        <v>53</v>
      </c>
      <c r="X27" s="180"/>
    </row>
    <row r="28" spans="1:24" ht="12.75" customHeight="1" x14ac:dyDescent="0.2">
      <c r="A28" s="69" t="s">
        <v>40</v>
      </c>
      <c r="B28" s="70">
        <f t="shared" si="10"/>
        <v>45705</v>
      </c>
      <c r="C28" s="166"/>
      <c r="D28" s="166"/>
      <c r="E28" s="166"/>
      <c r="F28" s="166"/>
      <c r="G28" s="160">
        <f t="shared" si="8"/>
        <v>0</v>
      </c>
      <c r="H28" s="141"/>
      <c r="I28" s="141"/>
      <c r="J28" s="141"/>
      <c r="K28" s="142"/>
      <c r="L28" s="143"/>
      <c r="M28" s="142"/>
      <c r="N28" s="123">
        <f t="shared" si="9"/>
        <v>0</v>
      </c>
      <c r="O28" s="124"/>
      <c r="P28" s="125"/>
      <c r="S28" s="176"/>
      <c r="T28" s="181" t="s">
        <v>54</v>
      </c>
      <c r="U28" s="177"/>
      <c r="V28" s="177">
        <v>0.5</v>
      </c>
      <c r="W28" s="178" t="s">
        <v>55</v>
      </c>
      <c r="X28" s="180"/>
    </row>
    <row r="29" spans="1:24" ht="12.75" customHeight="1" x14ac:dyDescent="0.2">
      <c r="A29" s="69" t="s">
        <v>32</v>
      </c>
      <c r="B29" s="70">
        <f t="shared" si="10"/>
        <v>45706</v>
      </c>
      <c r="C29" s="166"/>
      <c r="D29" s="166"/>
      <c r="E29" s="166"/>
      <c r="F29" s="166"/>
      <c r="G29" s="160">
        <f t="shared" si="8"/>
        <v>0</v>
      </c>
      <c r="H29" s="141"/>
      <c r="I29" s="141"/>
      <c r="J29" s="141"/>
      <c r="K29" s="142"/>
      <c r="L29" s="143"/>
      <c r="M29" s="142"/>
      <c r="N29" s="123">
        <f t="shared" si="9"/>
        <v>0</v>
      </c>
      <c r="O29" s="124"/>
      <c r="P29" s="125"/>
      <c r="S29" s="176"/>
      <c r="T29" s="177">
        <v>4.1666666666666699E-2</v>
      </c>
      <c r="U29" s="178"/>
      <c r="V29" s="177">
        <v>4.1666666666666699E-2</v>
      </c>
      <c r="W29" s="178" t="s">
        <v>55</v>
      </c>
      <c r="X29" s="180"/>
    </row>
    <row r="30" spans="1:24" ht="12.75" customHeight="1" x14ac:dyDescent="0.2">
      <c r="A30" s="71" t="s">
        <v>33</v>
      </c>
      <c r="B30" s="70">
        <f t="shared" si="10"/>
        <v>45707</v>
      </c>
      <c r="C30" s="166"/>
      <c r="D30" s="166"/>
      <c r="E30" s="166"/>
      <c r="F30" s="166"/>
      <c r="G30" s="160">
        <f t="shared" si="8"/>
        <v>0</v>
      </c>
      <c r="H30" s="141"/>
      <c r="I30" s="141"/>
      <c r="J30" s="141"/>
      <c r="K30" s="142"/>
      <c r="L30" s="143"/>
      <c r="M30" s="142"/>
      <c r="N30" s="123">
        <f t="shared" si="9"/>
        <v>0</v>
      </c>
      <c r="O30" s="124"/>
      <c r="P30" s="125"/>
      <c r="S30" s="176"/>
      <c r="T30" s="177">
        <v>8.3333333333333301E-2</v>
      </c>
      <c r="U30" s="178"/>
      <c r="V30" s="177">
        <v>8.3333333333333301E-2</v>
      </c>
      <c r="W30" s="178" t="s">
        <v>55</v>
      </c>
      <c r="X30" s="180"/>
    </row>
    <row r="31" spans="1:24" ht="12.75" customHeight="1" thickBot="1" x14ac:dyDescent="0.25">
      <c r="A31" s="69" t="s">
        <v>34</v>
      </c>
      <c r="B31" s="70">
        <f t="shared" si="10"/>
        <v>45708</v>
      </c>
      <c r="C31" s="166"/>
      <c r="D31" s="166"/>
      <c r="E31" s="166"/>
      <c r="F31" s="166"/>
      <c r="G31" s="160">
        <f t="shared" si="8"/>
        <v>0</v>
      </c>
      <c r="H31" s="141"/>
      <c r="I31" s="141"/>
      <c r="J31" s="141"/>
      <c r="K31" s="142"/>
      <c r="L31" s="143"/>
      <c r="M31" s="142"/>
      <c r="N31" s="123">
        <f t="shared" si="9"/>
        <v>0</v>
      </c>
      <c r="O31" s="124"/>
      <c r="P31" s="125"/>
      <c r="S31" s="182"/>
      <c r="T31" s="183">
        <v>0.125</v>
      </c>
      <c r="U31" s="184"/>
      <c r="V31" s="183">
        <v>0.125</v>
      </c>
      <c r="W31" s="184" t="s">
        <v>55</v>
      </c>
      <c r="X31" s="185"/>
    </row>
    <row r="32" spans="1:24" ht="12.75" customHeight="1" x14ac:dyDescent="0.2">
      <c r="A32" s="72" t="s">
        <v>35</v>
      </c>
      <c r="B32" s="70">
        <f t="shared" si="10"/>
        <v>45709</v>
      </c>
      <c r="C32" s="166"/>
      <c r="D32" s="166"/>
      <c r="E32" s="166"/>
      <c r="F32" s="166"/>
      <c r="G32" s="160">
        <f t="shared" si="8"/>
        <v>0</v>
      </c>
      <c r="H32" s="148"/>
      <c r="I32" s="148"/>
      <c r="J32" s="148"/>
      <c r="K32" s="149"/>
      <c r="L32" s="150"/>
      <c r="M32" s="149"/>
      <c r="N32" s="123">
        <f t="shared" si="9"/>
        <v>0</v>
      </c>
      <c r="O32" s="124"/>
      <c r="P32" s="131"/>
    </row>
    <row r="33" spans="1:16" ht="12.75" customHeight="1" x14ac:dyDescent="0.2">
      <c r="A33" s="76"/>
      <c r="B33" s="77"/>
      <c r="C33" s="151"/>
      <c r="D33" s="152"/>
      <c r="E33" s="153"/>
      <c r="F33" s="154" t="s">
        <v>47</v>
      </c>
      <c r="G33" s="159">
        <f t="shared" ref="G33:L33" si="11">SUM(G26:G32)</f>
        <v>0</v>
      </c>
      <c r="H33" s="160">
        <f t="shared" si="11"/>
        <v>0</v>
      </c>
      <c r="I33" s="160">
        <f t="shared" si="11"/>
        <v>0</v>
      </c>
      <c r="J33" s="160">
        <f t="shared" si="11"/>
        <v>0</v>
      </c>
      <c r="K33" s="160">
        <f t="shared" si="11"/>
        <v>0</v>
      </c>
      <c r="L33" s="160">
        <f t="shared" si="11"/>
        <v>0</v>
      </c>
      <c r="M33" s="160"/>
      <c r="N33" s="162">
        <f>SUM(N26:N32)</f>
        <v>0</v>
      </c>
      <c r="O33" s="162">
        <f>SUM(O26:O32)</f>
        <v>0</v>
      </c>
      <c r="P33" s="165">
        <f>SUM(P26:P32)</f>
        <v>0</v>
      </c>
    </row>
    <row r="34" spans="1:16" ht="12.75" customHeight="1" x14ac:dyDescent="0.2">
      <c r="A34" s="69" t="s">
        <v>36</v>
      </c>
      <c r="B34" s="70">
        <f>B32+1</f>
        <v>45710</v>
      </c>
      <c r="C34" s="166"/>
      <c r="D34" s="166"/>
      <c r="E34" s="166"/>
      <c r="F34" s="166"/>
      <c r="G34" s="160">
        <f t="shared" ref="G34:G40" si="12">IF(ISBLANK(C34),0,IF(MINUTE(TEXT(D34-C34, "h:mm")+TEXT(F34-E34, "h:mm")) &lt;= 7, HOUR(TEXT(D34-C34, "h:mm")+TEXT(F34-E34, "h:mm")), IF(MINUTE(TEXT(D34-C34, "h:mm")+TEXT(F34-E34, "h:mm")) &lt;= 22, HOUR(TEXT(D34-C34, "h:mm")+TEXT(F34-E34, "h:mm"))+0.25, IF(MINUTE(TEXT(D34-C34, "h:mm")+TEXT(F34-E34, "h:mm")) &lt;= 37, HOUR(TEXT(D34-C34, "h:mm")+TEXT(F34-E34, "h:mm"))+0.5, IF(MINUTE(TEXT(D34-C34, "h:mm")+TEXT(F34-E34, "h:mm")) &lt;= 52, HOUR(TEXT(D34-C34, "h:mm")+TEXT(F34-E34, "h:mm"))+0.75, IF(MINUTE(TEXT(D34-C34, "h:mm")+TEXT(F34-E34, "h:mm")) &gt;= 53, HOUR(TEXT(D34-C34, "h:mm")+TEXT(F34-E34, "h:mm"))+1))))))</f>
        <v>0</v>
      </c>
      <c r="H34" s="138"/>
      <c r="I34" s="138"/>
      <c r="J34" s="138"/>
      <c r="K34" s="139"/>
      <c r="L34" s="140"/>
      <c r="M34" s="139"/>
      <c r="N34" s="123">
        <f t="shared" ref="N34:N40" si="13">SUM(G34:L34)</f>
        <v>0</v>
      </c>
      <c r="O34" s="124"/>
      <c r="P34" s="125"/>
    </row>
    <row r="35" spans="1:16" ht="12.75" customHeight="1" x14ac:dyDescent="0.2">
      <c r="A35" s="69" t="s">
        <v>30</v>
      </c>
      <c r="B35" s="70">
        <f t="shared" ref="B35:B40" si="14">B34+1</f>
        <v>45711</v>
      </c>
      <c r="C35" s="166"/>
      <c r="D35" s="166"/>
      <c r="E35" s="166"/>
      <c r="F35" s="166"/>
      <c r="G35" s="160">
        <f t="shared" si="12"/>
        <v>0</v>
      </c>
      <c r="H35" s="141"/>
      <c r="I35" s="141"/>
      <c r="J35" s="141"/>
      <c r="K35" s="142"/>
      <c r="L35" s="143"/>
      <c r="M35" s="142"/>
      <c r="N35" s="123">
        <f t="shared" si="13"/>
        <v>0</v>
      </c>
      <c r="O35" s="124"/>
      <c r="P35" s="125"/>
    </row>
    <row r="36" spans="1:16" ht="12.75" customHeight="1" x14ac:dyDescent="0.2">
      <c r="A36" s="69" t="s">
        <v>40</v>
      </c>
      <c r="B36" s="70">
        <f t="shared" si="14"/>
        <v>45712</v>
      </c>
      <c r="C36" s="166"/>
      <c r="D36" s="166"/>
      <c r="E36" s="166"/>
      <c r="F36" s="166"/>
      <c r="G36" s="160">
        <f t="shared" si="12"/>
        <v>0</v>
      </c>
      <c r="H36" s="141"/>
      <c r="I36" s="141"/>
      <c r="J36" s="141"/>
      <c r="K36" s="142"/>
      <c r="L36" s="143"/>
      <c r="M36" s="142"/>
      <c r="N36" s="123">
        <f t="shared" si="13"/>
        <v>0</v>
      </c>
      <c r="O36" s="124"/>
      <c r="P36" s="125"/>
    </row>
    <row r="37" spans="1:16" ht="12.75" customHeight="1" x14ac:dyDescent="0.2">
      <c r="A37" s="69" t="s">
        <v>32</v>
      </c>
      <c r="B37" s="70">
        <f t="shared" si="14"/>
        <v>45713</v>
      </c>
      <c r="C37" s="166"/>
      <c r="D37" s="166"/>
      <c r="E37" s="166"/>
      <c r="F37" s="166"/>
      <c r="G37" s="160">
        <f t="shared" si="12"/>
        <v>0</v>
      </c>
      <c r="H37" s="141"/>
      <c r="I37" s="141"/>
      <c r="J37" s="141"/>
      <c r="K37" s="142"/>
      <c r="L37" s="143"/>
      <c r="M37" s="142"/>
      <c r="N37" s="123">
        <f t="shared" si="13"/>
        <v>0</v>
      </c>
      <c r="O37" s="124"/>
      <c r="P37" s="125"/>
    </row>
    <row r="38" spans="1:16" ht="12.75" customHeight="1" x14ac:dyDescent="0.2">
      <c r="A38" s="71" t="s">
        <v>33</v>
      </c>
      <c r="B38" s="70">
        <f t="shared" si="14"/>
        <v>45714</v>
      </c>
      <c r="C38" s="166"/>
      <c r="D38" s="166"/>
      <c r="E38" s="166"/>
      <c r="F38" s="166"/>
      <c r="G38" s="160">
        <f t="shared" si="12"/>
        <v>0</v>
      </c>
      <c r="H38" s="141"/>
      <c r="I38" s="141"/>
      <c r="J38" s="141"/>
      <c r="K38" s="142"/>
      <c r="L38" s="143"/>
      <c r="M38" s="142"/>
      <c r="N38" s="123">
        <f t="shared" si="13"/>
        <v>0</v>
      </c>
      <c r="O38" s="124"/>
      <c r="P38" s="125"/>
    </row>
    <row r="39" spans="1:16" ht="12.75" customHeight="1" x14ac:dyDescent="0.2">
      <c r="A39" s="69" t="s">
        <v>34</v>
      </c>
      <c r="B39" s="70">
        <f t="shared" si="14"/>
        <v>45715</v>
      </c>
      <c r="C39" s="166"/>
      <c r="D39" s="166"/>
      <c r="E39" s="166"/>
      <c r="F39" s="166"/>
      <c r="G39" s="160">
        <f t="shared" si="12"/>
        <v>0</v>
      </c>
      <c r="H39" s="141"/>
      <c r="I39" s="141"/>
      <c r="J39" s="141"/>
      <c r="K39" s="142"/>
      <c r="L39" s="143"/>
      <c r="M39" s="142"/>
      <c r="N39" s="123">
        <f t="shared" si="13"/>
        <v>0</v>
      </c>
      <c r="O39" s="124"/>
      <c r="P39" s="125"/>
    </row>
    <row r="40" spans="1:16" ht="12.75" customHeight="1" x14ac:dyDescent="0.2">
      <c r="A40" s="72" t="s">
        <v>35</v>
      </c>
      <c r="B40" s="70">
        <f t="shared" si="14"/>
        <v>45716</v>
      </c>
      <c r="C40" s="166"/>
      <c r="D40" s="166"/>
      <c r="E40" s="166"/>
      <c r="F40" s="166"/>
      <c r="G40" s="160">
        <f t="shared" si="12"/>
        <v>0</v>
      </c>
      <c r="H40" s="148"/>
      <c r="I40" s="148"/>
      <c r="J40" s="148"/>
      <c r="K40" s="149"/>
      <c r="L40" s="150"/>
      <c r="M40" s="149"/>
      <c r="N40" s="123">
        <f t="shared" si="13"/>
        <v>0</v>
      </c>
      <c r="O40" s="124"/>
      <c r="P40" s="131"/>
    </row>
    <row r="41" spans="1:16" ht="12.75" customHeight="1" x14ac:dyDescent="0.2">
      <c r="A41" s="76"/>
      <c r="B41" s="77"/>
      <c r="C41" s="151"/>
      <c r="D41" s="152"/>
      <c r="E41" s="153"/>
      <c r="F41" s="154" t="s">
        <v>48</v>
      </c>
      <c r="G41" s="159">
        <f t="shared" ref="G41:L41" si="15">SUM(G34:G40)</f>
        <v>0</v>
      </c>
      <c r="H41" s="159">
        <f t="shared" si="15"/>
        <v>0</v>
      </c>
      <c r="I41" s="159">
        <f t="shared" si="15"/>
        <v>0</v>
      </c>
      <c r="J41" s="159">
        <f t="shared" si="15"/>
        <v>0</v>
      </c>
      <c r="K41" s="159">
        <f t="shared" si="15"/>
        <v>0</v>
      </c>
      <c r="L41" s="159">
        <f t="shared" si="15"/>
        <v>0</v>
      </c>
      <c r="M41" s="147"/>
      <c r="N41" s="162">
        <f>SUM(N34:N40)</f>
        <v>0</v>
      </c>
      <c r="O41" s="162">
        <f>SUM(O34:O40)</f>
        <v>0</v>
      </c>
      <c r="P41" s="165">
        <f>SUM(P34:P40)</f>
        <v>0</v>
      </c>
    </row>
    <row r="42" spans="1:16" ht="12.75" customHeight="1" x14ac:dyDescent="0.2">
      <c r="A42" s="69" t="s">
        <v>36</v>
      </c>
      <c r="B42" s="70"/>
      <c r="C42" s="166"/>
      <c r="D42" s="166"/>
      <c r="E42" s="166"/>
      <c r="F42" s="166"/>
      <c r="G42" s="160">
        <f t="shared" ref="G42:G48" si="16">IF(ISBLANK(C42),0,IF(MINUTE(TEXT(D42-C42, "h:mm")+TEXT(F42-E42, "h:mm")) &lt;= 7, HOUR(TEXT(D42-C42, "h:mm")+TEXT(F42-E42, "h:mm")), IF(MINUTE(TEXT(D42-C42, "h:mm")+TEXT(F42-E42, "h:mm")) &lt;= 22, HOUR(TEXT(D42-C42, "h:mm")+TEXT(F42-E42, "h:mm"))+0.25, IF(MINUTE(TEXT(D42-C42, "h:mm")+TEXT(F42-E42, "h:mm")) &lt;= 37, HOUR(TEXT(D42-C42, "h:mm")+TEXT(F42-E42, "h:mm"))+0.5, IF(MINUTE(TEXT(D42-C42, "h:mm")+TEXT(F42-E42, "h:mm")) &lt;= 52, HOUR(TEXT(D42-C42, "h:mm")+TEXT(F42-E42, "h:mm"))+0.75, IF(MINUTE(TEXT(D42-C42, "h:mm")+TEXT(F42-E42, "h:mm")) &gt;= 53, HOUR(TEXT(D42-C42, "h:mm")+TEXT(F42-E42, "h:mm"))+1))))))</f>
        <v>0</v>
      </c>
      <c r="H42" s="141"/>
      <c r="I42" s="141"/>
      <c r="J42" s="141"/>
      <c r="K42" s="142"/>
      <c r="L42" s="143"/>
      <c r="M42" s="142"/>
      <c r="N42" s="123">
        <f t="shared" ref="N42:N48" si="17">SUM(G42:L42)</f>
        <v>0</v>
      </c>
      <c r="O42" s="124"/>
      <c r="P42" s="125"/>
    </row>
    <row r="43" spans="1:16" ht="12.75" customHeight="1" x14ac:dyDescent="0.2">
      <c r="A43" s="69" t="s">
        <v>30</v>
      </c>
      <c r="B43" s="70"/>
      <c r="C43" s="166"/>
      <c r="D43" s="166"/>
      <c r="E43" s="166"/>
      <c r="F43" s="166"/>
      <c r="G43" s="160">
        <f t="shared" si="16"/>
        <v>0</v>
      </c>
      <c r="H43" s="141"/>
      <c r="I43" s="141"/>
      <c r="J43" s="141"/>
      <c r="K43" s="142"/>
      <c r="L43" s="143"/>
      <c r="M43" s="142"/>
      <c r="N43" s="123">
        <f t="shared" si="17"/>
        <v>0</v>
      </c>
      <c r="O43" s="124"/>
      <c r="P43" s="125" t="s">
        <v>31</v>
      </c>
    </row>
    <row r="44" spans="1:16" ht="12.75" customHeight="1" x14ac:dyDescent="0.2">
      <c r="A44" s="69" t="s">
        <v>40</v>
      </c>
      <c r="B44" s="70"/>
      <c r="C44" s="166"/>
      <c r="D44" s="166"/>
      <c r="E44" s="166"/>
      <c r="F44" s="166"/>
      <c r="G44" s="160">
        <f t="shared" si="16"/>
        <v>0</v>
      </c>
      <c r="H44" s="141"/>
      <c r="I44" s="141"/>
      <c r="J44" s="141"/>
      <c r="K44" s="142"/>
      <c r="L44" s="143"/>
      <c r="M44" s="142"/>
      <c r="N44" s="123">
        <f t="shared" si="17"/>
        <v>0</v>
      </c>
      <c r="O44" s="124"/>
      <c r="P44" s="125"/>
    </row>
    <row r="45" spans="1:16" ht="12.75" customHeight="1" x14ac:dyDescent="0.2">
      <c r="A45" s="69" t="s">
        <v>32</v>
      </c>
      <c r="B45" s="70"/>
      <c r="C45" s="166"/>
      <c r="D45" s="166"/>
      <c r="E45" s="166"/>
      <c r="F45" s="166"/>
      <c r="G45" s="160">
        <f t="shared" si="16"/>
        <v>0</v>
      </c>
      <c r="H45" s="141"/>
      <c r="I45" s="141"/>
      <c r="J45" s="141"/>
      <c r="K45" s="142"/>
      <c r="L45" s="143"/>
      <c r="M45" s="142"/>
      <c r="N45" s="123">
        <f t="shared" si="17"/>
        <v>0</v>
      </c>
      <c r="O45" s="124"/>
      <c r="P45" s="125"/>
    </row>
    <row r="46" spans="1:16" ht="12.75" customHeight="1" x14ac:dyDescent="0.2">
      <c r="A46" s="71" t="s">
        <v>33</v>
      </c>
      <c r="B46" s="70"/>
      <c r="C46" s="166"/>
      <c r="D46" s="166"/>
      <c r="E46" s="166"/>
      <c r="F46" s="166"/>
      <c r="G46" s="160">
        <f t="shared" si="16"/>
        <v>0</v>
      </c>
      <c r="H46" s="141"/>
      <c r="I46" s="141"/>
      <c r="J46" s="141"/>
      <c r="K46" s="142"/>
      <c r="L46" s="143"/>
      <c r="M46" s="142"/>
      <c r="N46" s="123">
        <f t="shared" si="17"/>
        <v>0</v>
      </c>
      <c r="O46" s="124"/>
      <c r="P46" s="125"/>
    </row>
    <row r="47" spans="1:16" ht="12.75" customHeight="1" x14ac:dyDescent="0.2">
      <c r="A47" s="69" t="s">
        <v>34</v>
      </c>
      <c r="B47" s="70"/>
      <c r="C47" s="166"/>
      <c r="D47" s="166"/>
      <c r="E47" s="166"/>
      <c r="F47" s="166"/>
      <c r="G47" s="160">
        <f t="shared" si="16"/>
        <v>0</v>
      </c>
      <c r="H47" s="141"/>
      <c r="I47" s="141"/>
      <c r="J47" s="141"/>
      <c r="K47" s="142"/>
      <c r="L47" s="143"/>
      <c r="M47" s="142"/>
      <c r="N47" s="123">
        <f t="shared" si="17"/>
        <v>0</v>
      </c>
      <c r="O47" s="124"/>
      <c r="P47" s="125"/>
    </row>
    <row r="48" spans="1:16" ht="12.75" customHeight="1" x14ac:dyDescent="0.2">
      <c r="A48" s="72" t="s">
        <v>35</v>
      </c>
      <c r="B48" s="70"/>
      <c r="C48" s="166"/>
      <c r="D48" s="166"/>
      <c r="E48" s="166"/>
      <c r="F48" s="166"/>
      <c r="G48" s="160">
        <f t="shared" si="16"/>
        <v>0</v>
      </c>
      <c r="H48" s="148"/>
      <c r="I48" s="148"/>
      <c r="J48" s="148"/>
      <c r="K48" s="149"/>
      <c r="L48" s="143"/>
      <c r="M48" s="149"/>
      <c r="N48" s="123">
        <f t="shared" si="17"/>
        <v>0</v>
      </c>
      <c r="O48" s="124"/>
      <c r="P48" s="131"/>
    </row>
    <row r="49" spans="1:16" ht="12.75" customHeight="1" x14ac:dyDescent="0.2">
      <c r="A49" s="76"/>
      <c r="B49" s="70"/>
      <c r="C49" s="151"/>
      <c r="D49" s="152"/>
      <c r="E49" s="153"/>
      <c r="F49" s="154" t="s">
        <v>39</v>
      </c>
      <c r="G49" s="160">
        <f t="shared" ref="G49:L49" si="18">SUM(G42:G48)</f>
        <v>0</v>
      </c>
      <c r="H49" s="160">
        <f t="shared" si="18"/>
        <v>0</v>
      </c>
      <c r="I49" s="160">
        <f t="shared" si="18"/>
        <v>0</v>
      </c>
      <c r="J49" s="160">
        <f t="shared" si="18"/>
        <v>0</v>
      </c>
      <c r="K49" s="160">
        <f t="shared" si="18"/>
        <v>0</v>
      </c>
      <c r="L49" s="161">
        <f t="shared" si="18"/>
        <v>0</v>
      </c>
      <c r="M49" s="147"/>
      <c r="N49" s="162">
        <f>SUM(N42:N48)</f>
        <v>0</v>
      </c>
      <c r="O49" s="162">
        <f>SUM(O42:O48)</f>
        <v>0</v>
      </c>
      <c r="P49" s="165">
        <f>SUM(P42:P48)</f>
        <v>0</v>
      </c>
    </row>
    <row r="50" spans="1:16" ht="12.75" customHeight="1" x14ac:dyDescent="0.2">
      <c r="A50" s="69" t="s">
        <v>36</v>
      </c>
      <c r="B50" s="70"/>
      <c r="C50" s="166"/>
      <c r="D50" s="166"/>
      <c r="E50" s="166"/>
      <c r="F50" s="166"/>
      <c r="G50" s="160">
        <f t="shared" ref="G50:G56" si="19">IF(ISBLANK(C50),0,IF(MINUTE(TEXT(D50-C50, "h:mm")+TEXT(F50-E50, "h:mm")) &lt;= 7, HOUR(TEXT(D50-C50, "h:mm")+TEXT(F50-E50, "h:mm")), IF(MINUTE(TEXT(D50-C50, "h:mm")+TEXT(F50-E50, "h:mm")) &lt;= 22, HOUR(TEXT(D50-C50, "h:mm")+TEXT(F50-E50, "h:mm"))+0.25, IF(MINUTE(TEXT(D50-C50, "h:mm")+TEXT(F50-E50, "h:mm")) &lt;= 37, HOUR(TEXT(D50-C50, "h:mm")+TEXT(F50-E50, "h:mm"))+0.5, IF(MINUTE(TEXT(D50-C50, "h:mm")+TEXT(F50-E50, "h:mm")) &lt;= 52, HOUR(TEXT(D50-C50, "h:mm")+TEXT(F50-E50, "h:mm"))+0.75, IF(MINUTE(TEXT(D50-C50, "h:mm")+TEXT(F50-E50, "h:mm")) &gt;= 53, HOUR(TEXT(D50-C50, "h:mm")+TEXT(F50-E50, "h:mm"))+1))))))</f>
        <v>0</v>
      </c>
      <c r="H50" s="141"/>
      <c r="I50" s="141"/>
      <c r="J50" s="141"/>
      <c r="K50" s="142"/>
      <c r="L50" s="143"/>
      <c r="M50" s="142"/>
      <c r="N50" s="123">
        <f t="shared" ref="N50:N56" si="20">SUM(G50:L50)</f>
        <v>0</v>
      </c>
      <c r="O50" s="124"/>
      <c r="P50" s="125"/>
    </row>
    <row r="51" spans="1:16" ht="12.75" customHeight="1" x14ac:dyDescent="0.2">
      <c r="A51" s="69" t="s">
        <v>30</v>
      </c>
      <c r="B51" s="70"/>
      <c r="C51" s="166"/>
      <c r="D51" s="166"/>
      <c r="E51" s="166"/>
      <c r="F51" s="166"/>
      <c r="G51" s="160">
        <f t="shared" si="19"/>
        <v>0</v>
      </c>
      <c r="H51" s="141"/>
      <c r="I51" s="141"/>
      <c r="J51" s="141"/>
      <c r="K51" s="142"/>
      <c r="L51" s="143"/>
      <c r="M51" s="142"/>
      <c r="N51" s="123">
        <f t="shared" si="20"/>
        <v>0</v>
      </c>
      <c r="O51" s="124"/>
      <c r="P51" s="125" t="s">
        <v>31</v>
      </c>
    </row>
    <row r="52" spans="1:16" ht="12.75" customHeight="1" x14ac:dyDescent="0.2">
      <c r="A52" s="69" t="s">
        <v>40</v>
      </c>
      <c r="B52" s="70"/>
      <c r="C52" s="166"/>
      <c r="D52" s="166"/>
      <c r="E52" s="166"/>
      <c r="F52" s="166"/>
      <c r="G52" s="160">
        <f t="shared" si="19"/>
        <v>0</v>
      </c>
      <c r="H52" s="141"/>
      <c r="I52" s="141"/>
      <c r="J52" s="141"/>
      <c r="K52" s="142"/>
      <c r="L52" s="143"/>
      <c r="M52" s="142"/>
      <c r="N52" s="123">
        <f t="shared" si="20"/>
        <v>0</v>
      </c>
      <c r="O52" s="124"/>
      <c r="P52" s="125"/>
    </row>
    <row r="53" spans="1:16" ht="12.75" customHeight="1" x14ac:dyDescent="0.2">
      <c r="A53" s="69" t="s">
        <v>32</v>
      </c>
      <c r="B53" s="70"/>
      <c r="C53" s="166"/>
      <c r="D53" s="166"/>
      <c r="E53" s="166"/>
      <c r="F53" s="166"/>
      <c r="G53" s="160">
        <f t="shared" si="19"/>
        <v>0</v>
      </c>
      <c r="H53" s="141"/>
      <c r="I53" s="141"/>
      <c r="J53" s="141"/>
      <c r="K53" s="142"/>
      <c r="L53" s="143"/>
      <c r="M53" s="142"/>
      <c r="N53" s="123">
        <f t="shared" si="20"/>
        <v>0</v>
      </c>
      <c r="O53" s="124"/>
      <c r="P53" s="125"/>
    </row>
    <row r="54" spans="1:16" ht="12.75" customHeight="1" x14ac:dyDescent="0.2">
      <c r="A54" s="71" t="s">
        <v>33</v>
      </c>
      <c r="B54" s="70"/>
      <c r="C54" s="166"/>
      <c r="D54" s="166"/>
      <c r="E54" s="166"/>
      <c r="F54" s="166"/>
      <c r="G54" s="160">
        <f t="shared" si="19"/>
        <v>0</v>
      </c>
      <c r="H54" s="141"/>
      <c r="I54" s="141"/>
      <c r="J54" s="141"/>
      <c r="K54" s="142"/>
      <c r="L54" s="143"/>
      <c r="M54" s="142"/>
      <c r="N54" s="123">
        <f t="shared" si="20"/>
        <v>0</v>
      </c>
      <c r="O54" s="124"/>
      <c r="P54" s="125"/>
    </row>
    <row r="55" spans="1:16" ht="12.75" customHeight="1" x14ac:dyDescent="0.2">
      <c r="A55" s="69" t="s">
        <v>34</v>
      </c>
      <c r="B55" s="70"/>
      <c r="C55" s="166"/>
      <c r="D55" s="166"/>
      <c r="E55" s="166"/>
      <c r="F55" s="166"/>
      <c r="G55" s="160">
        <f t="shared" si="19"/>
        <v>0</v>
      </c>
      <c r="H55" s="141"/>
      <c r="I55" s="141"/>
      <c r="J55" s="141"/>
      <c r="K55" s="142"/>
      <c r="L55" s="143"/>
      <c r="M55" s="142"/>
      <c r="N55" s="123">
        <f t="shared" si="20"/>
        <v>0</v>
      </c>
      <c r="O55" s="124"/>
      <c r="P55" s="125"/>
    </row>
    <row r="56" spans="1:16" ht="12.75" customHeight="1" x14ac:dyDescent="0.2">
      <c r="A56" s="72" t="s">
        <v>35</v>
      </c>
      <c r="B56" s="70"/>
      <c r="C56" s="166"/>
      <c r="D56" s="166"/>
      <c r="E56" s="166"/>
      <c r="F56" s="166"/>
      <c r="G56" s="160">
        <f t="shared" si="19"/>
        <v>0</v>
      </c>
      <c r="H56" s="148"/>
      <c r="I56" s="148"/>
      <c r="J56" s="148"/>
      <c r="K56" s="149"/>
      <c r="L56" s="143"/>
      <c r="M56" s="149"/>
      <c r="N56" s="123">
        <f t="shared" si="20"/>
        <v>0</v>
      </c>
      <c r="O56" s="124"/>
      <c r="P56" s="131"/>
    </row>
    <row r="57" spans="1:16" ht="12.75" customHeight="1" x14ac:dyDescent="0.2">
      <c r="A57" s="76"/>
      <c r="B57" s="78"/>
      <c r="C57" s="151"/>
      <c r="D57" s="152"/>
      <c r="E57" s="153"/>
      <c r="F57" s="154" t="s">
        <v>41</v>
      </c>
      <c r="G57" s="160">
        <f t="shared" ref="G57:L57" si="21">SUM(G50:G56)</f>
        <v>0</v>
      </c>
      <c r="H57" s="160">
        <f t="shared" si="21"/>
        <v>0</v>
      </c>
      <c r="I57" s="160">
        <f t="shared" si="21"/>
        <v>0</v>
      </c>
      <c r="J57" s="160">
        <f t="shared" si="21"/>
        <v>0</v>
      </c>
      <c r="K57" s="160">
        <f t="shared" si="21"/>
        <v>0</v>
      </c>
      <c r="L57" s="161">
        <f t="shared" si="21"/>
        <v>0</v>
      </c>
      <c r="M57" s="159"/>
      <c r="N57" s="162">
        <f>SUM(N50:N56)</f>
        <v>0</v>
      </c>
      <c r="O57" s="162">
        <f>SUM(O50:O56)</f>
        <v>0</v>
      </c>
      <c r="P57" s="165">
        <f>SUM(P50:P56)</f>
        <v>0</v>
      </c>
    </row>
    <row r="58" spans="1:16" ht="13.5" thickBot="1" x14ac:dyDescent="0.25">
      <c r="A58" s="79"/>
      <c r="B58" s="80"/>
      <c r="C58" s="155"/>
      <c r="D58" s="156"/>
      <c r="E58" s="156"/>
      <c r="F58" s="157"/>
      <c r="G58" s="164">
        <f t="shared" ref="G58:P58" si="22">+G17+G25+G33+G41+G49+G57</f>
        <v>0</v>
      </c>
      <c r="H58" s="164">
        <f t="shared" si="22"/>
        <v>0</v>
      </c>
      <c r="I58" s="164">
        <f t="shared" si="22"/>
        <v>0</v>
      </c>
      <c r="J58" s="164">
        <f t="shared" si="22"/>
        <v>0</v>
      </c>
      <c r="K58" s="164">
        <f t="shared" si="22"/>
        <v>0</v>
      </c>
      <c r="L58" s="164">
        <f t="shared" si="22"/>
        <v>0</v>
      </c>
      <c r="M58" s="159"/>
      <c r="N58" s="164">
        <f t="shared" si="22"/>
        <v>0</v>
      </c>
      <c r="O58" s="164">
        <f t="shared" si="22"/>
        <v>0</v>
      </c>
      <c r="P58" s="164">
        <f t="shared" si="22"/>
        <v>0</v>
      </c>
    </row>
    <row r="59" spans="1:16" ht="15.75" customHeight="1" thickBot="1" x14ac:dyDescent="0.25">
      <c r="A59" s="81"/>
      <c r="B59" s="82"/>
      <c r="C59" s="83"/>
      <c r="D59" s="83"/>
      <c r="E59" s="84"/>
      <c r="F59" s="84"/>
      <c r="G59" s="85"/>
      <c r="H59" s="86" t="s">
        <v>49</v>
      </c>
      <c r="I59" s="87"/>
      <c r="J59" s="87"/>
      <c r="K59" s="87"/>
      <c r="L59" s="87"/>
      <c r="M59" s="87"/>
      <c r="N59" s="88"/>
      <c r="P59" s="89"/>
    </row>
    <row r="60" spans="1:16" ht="15.75" customHeight="1" x14ac:dyDescent="0.2">
      <c r="A60" s="90"/>
      <c r="B60" s="91"/>
      <c r="C60" s="92"/>
      <c r="D60" s="92"/>
      <c r="G60" s="94"/>
      <c r="P60" s="89"/>
    </row>
    <row r="61" spans="1:16" ht="15.75" customHeight="1" x14ac:dyDescent="0.2">
      <c r="A61" s="95"/>
      <c r="B61" s="96"/>
      <c r="C61" s="97"/>
      <c r="D61" s="98"/>
      <c r="E61" s="97"/>
      <c r="F61" s="97"/>
      <c r="G61" s="99"/>
      <c r="H61" s="100"/>
      <c r="I61" s="100"/>
      <c r="J61" s="100"/>
      <c r="L61" s="101"/>
      <c r="M61" s="101"/>
      <c r="P61" s="102" t="s">
        <v>42</v>
      </c>
    </row>
    <row r="62" spans="1:16" ht="12.75" customHeight="1" x14ac:dyDescent="0.2">
      <c r="A62" s="103"/>
      <c r="B62" s="104"/>
      <c r="C62" s="105"/>
      <c r="D62" s="106"/>
      <c r="E62" s="106"/>
      <c r="F62" s="97"/>
      <c r="G62" s="100"/>
      <c r="H62" s="107"/>
      <c r="I62" s="107"/>
      <c r="J62"/>
      <c r="L62" s="100"/>
      <c r="M62" s="100"/>
      <c r="O62" s="101" t="s">
        <v>43</v>
      </c>
      <c r="P62" s="108"/>
    </row>
    <row r="63" spans="1:16" ht="11.25" customHeight="1" x14ac:dyDescent="0.2">
      <c r="A63" s="95"/>
      <c r="B63" s="96"/>
      <c r="C63" s="97"/>
      <c r="D63" s="98"/>
      <c r="E63" s="106"/>
      <c r="F63" s="97"/>
      <c r="G63" s="100"/>
      <c r="H63" s="100"/>
      <c r="I63" s="100"/>
      <c r="J63" s="101"/>
      <c r="L63" s="100"/>
      <c r="M63" s="100"/>
      <c r="P63" s="108"/>
    </row>
    <row r="64" spans="1:16" ht="12.75" customHeight="1" x14ac:dyDescent="0.2">
      <c r="A64" s="103"/>
      <c r="B64" s="96"/>
      <c r="C64" s="105"/>
      <c r="D64" s="97"/>
      <c r="E64" s="97"/>
      <c r="F64" s="97"/>
      <c r="G64" s="99"/>
      <c r="H64" s="100"/>
      <c r="I64" s="100"/>
      <c r="J64" s="100"/>
      <c r="L64" s="101"/>
      <c r="M64" s="101"/>
      <c r="P64" s="102" t="s">
        <v>44</v>
      </c>
    </row>
    <row r="65" spans="1:16" ht="12.75" customHeight="1" thickBot="1" x14ac:dyDescent="0.25">
      <c r="A65" s="109"/>
      <c r="B65" s="110"/>
      <c r="C65" s="111"/>
      <c r="D65" s="112"/>
      <c r="E65" s="112"/>
      <c r="F65" s="112"/>
      <c r="G65" s="113"/>
      <c r="H65" s="113"/>
      <c r="I65" s="113"/>
      <c r="J65" s="114"/>
      <c r="K65" s="115"/>
      <c r="L65" s="113"/>
      <c r="M65" s="113"/>
      <c r="N65" s="115"/>
      <c r="O65" s="116" t="s">
        <v>43</v>
      </c>
      <c r="P65" s="117"/>
    </row>
  </sheetData>
  <mergeCells count="7">
    <mergeCell ref="V14:W14"/>
    <mergeCell ref="A5:P5"/>
    <mergeCell ref="H1:P1"/>
    <mergeCell ref="A4:C4"/>
    <mergeCell ref="D4:G4"/>
    <mergeCell ref="I4:O4"/>
    <mergeCell ref="S12:X12"/>
  </mergeCells>
  <phoneticPr fontId="0" type="noConversion"/>
  <pageMargins left="0.75" right="0.75" top="1" bottom="1" header="0.5" footer="0.5"/>
  <pageSetup scale="77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65"/>
  <sheetViews>
    <sheetView zoomScaleNormal="100" workbookViewId="0"/>
  </sheetViews>
  <sheetFormatPr defaultRowHeight="12.75" x14ac:dyDescent="0.2"/>
  <cols>
    <col min="1" max="1" width="6.28515625" style="5" customWidth="1"/>
    <col min="2" max="2" width="9.28515625" style="118" customWidth="1"/>
    <col min="3" max="6" width="8" style="93" customWidth="1"/>
    <col min="7" max="7" width="7.85546875" style="5" customWidth="1"/>
    <col min="8" max="12" width="7.42578125" style="5" customWidth="1"/>
    <col min="13" max="13" width="3.28515625" style="5" customWidth="1"/>
    <col min="14" max="14" width="7.7109375" style="5" customWidth="1"/>
    <col min="15" max="16" width="7" style="5" customWidth="1"/>
    <col min="17" max="16384" width="9.140625" style="5"/>
  </cols>
  <sheetData>
    <row r="1" spans="1:24" ht="16.5" thickBot="1" x14ac:dyDescent="0.3">
      <c r="A1" s="1" t="s">
        <v>0</v>
      </c>
      <c r="B1" s="2"/>
      <c r="C1" s="3"/>
      <c r="D1" s="3"/>
      <c r="E1" s="3"/>
      <c r="F1" s="3"/>
      <c r="G1" s="4"/>
      <c r="H1" s="190" t="s">
        <v>45</v>
      </c>
      <c r="I1" s="191"/>
      <c r="J1" s="191"/>
      <c r="K1" s="191"/>
      <c r="L1" s="191"/>
      <c r="M1" s="191"/>
      <c r="N1" s="191"/>
      <c r="O1" s="191"/>
      <c r="P1" s="192"/>
    </row>
    <row r="2" spans="1:24" ht="13.5" thickBot="1" x14ac:dyDescent="0.25">
      <c r="A2" s="6" t="s">
        <v>1</v>
      </c>
      <c r="B2" s="7"/>
      <c r="C2" s="8"/>
      <c r="D2" s="8"/>
      <c r="E2" s="8"/>
      <c r="F2" s="8"/>
      <c r="G2" s="9"/>
      <c r="H2" s="10" t="s">
        <v>2</v>
      </c>
      <c r="I2" s="11"/>
      <c r="J2" s="11"/>
      <c r="K2" s="11"/>
      <c r="L2" s="11"/>
      <c r="M2" s="11"/>
      <c r="N2" s="11"/>
      <c r="O2" s="11"/>
      <c r="P2" s="12"/>
    </row>
    <row r="3" spans="1:24" ht="12.75" customHeight="1" x14ac:dyDescent="0.25">
      <c r="A3" s="13" t="s">
        <v>3</v>
      </c>
      <c r="B3" s="14"/>
      <c r="C3" s="15"/>
      <c r="D3" s="16" t="s">
        <v>46</v>
      </c>
      <c r="E3" s="17"/>
      <c r="F3" s="17"/>
      <c r="G3" s="18"/>
      <c r="H3" s="19"/>
      <c r="I3" s="20"/>
      <c r="J3" s="20"/>
      <c r="K3" s="20"/>
      <c r="L3" s="20"/>
      <c r="M3" s="20"/>
      <c r="N3" s="20"/>
      <c r="O3" s="20"/>
      <c r="P3" s="21"/>
    </row>
    <row r="4" spans="1:24" ht="24" customHeight="1" thickBot="1" x14ac:dyDescent="0.3">
      <c r="A4" s="193"/>
      <c r="B4" s="194"/>
      <c r="C4" s="195"/>
      <c r="D4" s="196"/>
      <c r="E4" s="197"/>
      <c r="F4" s="197"/>
      <c r="G4" s="198"/>
      <c r="H4" s="22"/>
      <c r="I4" s="199"/>
      <c r="J4" s="199"/>
      <c r="K4" s="199"/>
      <c r="L4" s="199"/>
      <c r="M4" s="199"/>
      <c r="N4" s="199"/>
      <c r="O4" s="199"/>
      <c r="P4" s="23"/>
    </row>
    <row r="5" spans="1:24" ht="24" customHeight="1" thickBot="1" x14ac:dyDescent="0.3">
      <c r="A5" s="200" t="s">
        <v>56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2"/>
    </row>
    <row r="6" spans="1:24" ht="14.25" thickTop="1" thickBot="1" x14ac:dyDescent="0.25">
      <c r="A6" s="24" t="s">
        <v>4</v>
      </c>
      <c r="B6" s="25"/>
      <c r="C6" s="26" t="s">
        <v>5</v>
      </c>
      <c r="D6" s="27"/>
      <c r="E6" s="28"/>
      <c r="F6" s="28"/>
      <c r="G6" s="29" t="s">
        <v>6</v>
      </c>
      <c r="H6" s="30" t="s">
        <v>7</v>
      </c>
      <c r="I6" s="31" t="s">
        <v>8</v>
      </c>
      <c r="J6" s="32"/>
      <c r="K6" s="32"/>
      <c r="L6" s="33"/>
      <c r="M6" s="34"/>
      <c r="N6" s="35" t="s">
        <v>6</v>
      </c>
      <c r="O6" s="36"/>
      <c r="P6" s="37"/>
    </row>
    <row r="7" spans="1:24" x14ac:dyDescent="0.2">
      <c r="A7" s="38" t="s">
        <v>9</v>
      </c>
      <c r="B7" s="39"/>
      <c r="C7" s="26" t="s">
        <v>10</v>
      </c>
      <c r="D7" s="40"/>
      <c r="E7" s="26" t="s">
        <v>10</v>
      </c>
      <c r="F7" s="28"/>
      <c r="G7" s="41" t="s">
        <v>11</v>
      </c>
      <c r="H7" s="42" t="s">
        <v>12</v>
      </c>
      <c r="I7" s="43" t="s">
        <v>13</v>
      </c>
      <c r="J7" s="44" t="s">
        <v>14</v>
      </c>
      <c r="K7" s="42" t="s">
        <v>15</v>
      </c>
      <c r="L7" s="45" t="s">
        <v>16</v>
      </c>
      <c r="M7" s="46"/>
      <c r="N7" s="47" t="s">
        <v>17</v>
      </c>
      <c r="O7" s="48" t="s">
        <v>18</v>
      </c>
      <c r="P7" s="49" t="s">
        <v>19</v>
      </c>
    </row>
    <row r="8" spans="1:24" x14ac:dyDescent="0.2">
      <c r="A8" s="50" t="s">
        <v>20</v>
      </c>
      <c r="B8" s="158">
        <v>45717</v>
      </c>
      <c r="C8" s="51" t="s">
        <v>21</v>
      </c>
      <c r="D8" s="51" t="s">
        <v>22</v>
      </c>
      <c r="E8" s="52" t="s">
        <v>21</v>
      </c>
      <c r="F8" s="52" t="s">
        <v>22</v>
      </c>
      <c r="G8" s="53" t="s">
        <v>23</v>
      </c>
      <c r="H8" s="54" t="s">
        <v>24</v>
      </c>
      <c r="I8" s="54" t="s">
        <v>25</v>
      </c>
      <c r="J8" s="54" t="s">
        <v>25</v>
      </c>
      <c r="K8" s="54" t="s">
        <v>25</v>
      </c>
      <c r="L8" s="55" t="s">
        <v>25</v>
      </c>
      <c r="M8" s="56"/>
      <c r="N8" s="57" t="s">
        <v>26</v>
      </c>
      <c r="O8" s="58" t="s">
        <v>27</v>
      </c>
      <c r="P8" s="59" t="s">
        <v>27</v>
      </c>
    </row>
    <row r="9" spans="1:24" x14ac:dyDescent="0.2">
      <c r="A9" s="60" t="s">
        <v>28</v>
      </c>
      <c r="B9" s="61" t="s">
        <v>29</v>
      </c>
      <c r="C9" s="62"/>
      <c r="D9" s="63"/>
      <c r="E9" s="63"/>
      <c r="F9" s="63"/>
      <c r="G9" s="64"/>
      <c r="H9" s="64"/>
      <c r="I9" s="64"/>
      <c r="J9" s="65"/>
      <c r="K9" s="65"/>
      <c r="L9" s="64"/>
      <c r="M9" s="64"/>
      <c r="N9" s="66"/>
      <c r="O9" s="67"/>
      <c r="P9" s="68"/>
    </row>
    <row r="10" spans="1:24" ht="12.75" customHeight="1" x14ac:dyDescent="0.2">
      <c r="A10" s="69" t="s">
        <v>36</v>
      </c>
      <c r="B10" s="70">
        <v>45717</v>
      </c>
      <c r="C10" s="166"/>
      <c r="D10" s="166"/>
      <c r="E10" s="166"/>
      <c r="F10" s="166"/>
      <c r="G10" s="160">
        <f t="shared" ref="G10:G16" si="0">IF(ISBLANK(C10),0,IF(MINUTE(TEXT(D10-C10, "h:mm")+TEXT(F10-E10, "h:mm")) &lt;= 7, HOUR(TEXT(D10-C10, "h:mm")+TEXT(F10-E10, "h:mm")), IF(MINUTE(TEXT(D10-C10, "h:mm")+TEXT(F10-E10, "h:mm")) &lt;= 22, HOUR(TEXT(D10-C10, "h:mm")+TEXT(F10-E10, "h:mm"))+0.25, IF(MINUTE(TEXT(D10-C10, "h:mm")+TEXT(F10-E10, "h:mm")) &lt;= 37, HOUR(TEXT(D10-C10, "h:mm")+TEXT(F10-E10, "h:mm"))+0.5, IF(MINUTE(TEXT(D10-C10, "h:mm")+TEXT(F10-E10, "h:mm")) &lt;= 52, HOUR(TEXT(D10-C10, "h:mm")+TEXT(F10-E10, "h:mm"))+0.75, IF(MINUTE(TEXT(D10-C10, "h:mm")+TEXT(F10-E10, "h:mm")) &gt;= 53, HOUR(TEXT(D10-C10, "h:mm")+TEXT(F10-E10, "h:mm"))+1))))))</f>
        <v>0</v>
      </c>
      <c r="H10" s="119"/>
      <c r="I10" s="120"/>
      <c r="J10" s="119"/>
      <c r="K10" s="121"/>
      <c r="L10" s="122"/>
      <c r="M10" s="121"/>
      <c r="N10" s="123">
        <f t="shared" ref="N10:N16" si="1">SUM(G10:L10)</f>
        <v>0</v>
      </c>
      <c r="O10" s="124"/>
      <c r="P10" s="125"/>
    </row>
    <row r="11" spans="1:24" ht="12.75" customHeight="1" thickBot="1" x14ac:dyDescent="0.25">
      <c r="A11" s="69" t="s">
        <v>30</v>
      </c>
      <c r="B11" s="70">
        <f>+B10+1</f>
        <v>45718</v>
      </c>
      <c r="C11" s="166"/>
      <c r="D11" s="166"/>
      <c r="E11" s="166"/>
      <c r="F11" s="166"/>
      <c r="G11" s="160">
        <f t="shared" si="0"/>
        <v>0</v>
      </c>
      <c r="H11" s="120"/>
      <c r="I11" s="120"/>
      <c r="J11" s="120"/>
      <c r="K11" s="126"/>
      <c r="L11" s="122"/>
      <c r="M11" s="126"/>
      <c r="N11" s="123">
        <f t="shared" si="1"/>
        <v>0</v>
      </c>
      <c r="O11" s="124"/>
      <c r="P11" s="125" t="s">
        <v>31</v>
      </c>
    </row>
    <row r="12" spans="1:24" ht="12.75" customHeight="1" x14ac:dyDescent="0.2">
      <c r="A12" s="69" t="s">
        <v>40</v>
      </c>
      <c r="B12" s="70">
        <f t="shared" ref="B12:B16" si="2">+B11+1</f>
        <v>45719</v>
      </c>
      <c r="C12" s="166"/>
      <c r="D12" s="166"/>
      <c r="E12" s="166"/>
      <c r="F12" s="166"/>
      <c r="G12" s="160">
        <f t="shared" si="0"/>
        <v>0</v>
      </c>
      <c r="H12" s="120"/>
      <c r="I12" s="120"/>
      <c r="J12" s="120"/>
      <c r="K12" s="126"/>
      <c r="L12" s="122"/>
      <c r="M12" s="126"/>
      <c r="N12" s="123">
        <f t="shared" si="1"/>
        <v>0</v>
      </c>
      <c r="O12" s="124"/>
      <c r="P12" s="125"/>
      <c r="S12" s="186" t="s">
        <v>50</v>
      </c>
      <c r="T12" s="187"/>
      <c r="U12" s="187"/>
      <c r="V12" s="187"/>
      <c r="W12" s="187"/>
      <c r="X12" s="188"/>
    </row>
    <row r="13" spans="1:24" ht="12.75" customHeight="1" x14ac:dyDescent="0.2">
      <c r="A13" s="69" t="s">
        <v>32</v>
      </c>
      <c r="B13" s="70">
        <f t="shared" si="2"/>
        <v>45720</v>
      </c>
      <c r="C13" s="166"/>
      <c r="D13" s="166"/>
      <c r="E13" s="166"/>
      <c r="F13" s="166"/>
      <c r="G13" s="160">
        <f t="shared" si="0"/>
        <v>0</v>
      </c>
      <c r="H13" s="120"/>
      <c r="I13" s="120"/>
      <c r="J13" s="120"/>
      <c r="K13" s="126"/>
      <c r="L13" s="122"/>
      <c r="M13" s="126"/>
      <c r="N13" s="123">
        <f t="shared" si="1"/>
        <v>0</v>
      </c>
      <c r="O13" s="124"/>
      <c r="P13" s="125"/>
      <c r="S13" s="168"/>
      <c r="T13" s="169"/>
      <c r="U13" s="169"/>
      <c r="V13" s="169"/>
      <c r="W13" s="169"/>
      <c r="X13" s="170"/>
    </row>
    <row r="14" spans="1:24" ht="12.75" customHeight="1" x14ac:dyDescent="0.2">
      <c r="A14" s="71" t="s">
        <v>33</v>
      </c>
      <c r="B14" s="70">
        <f t="shared" si="2"/>
        <v>45721</v>
      </c>
      <c r="C14" s="166"/>
      <c r="D14" s="166"/>
      <c r="E14" s="166"/>
      <c r="F14" s="166"/>
      <c r="G14" s="160">
        <f t="shared" si="0"/>
        <v>0</v>
      </c>
      <c r="H14" s="120"/>
      <c r="I14" s="120"/>
      <c r="J14" s="120"/>
      <c r="K14" s="126"/>
      <c r="L14" s="122"/>
      <c r="M14" s="126"/>
      <c r="N14" s="123">
        <f t="shared" si="1"/>
        <v>0</v>
      </c>
      <c r="O14" s="124"/>
      <c r="P14" s="125" t="s">
        <v>31</v>
      </c>
      <c r="S14" s="168"/>
      <c r="T14" s="171" t="s">
        <v>51</v>
      </c>
      <c r="U14" s="171"/>
      <c r="V14" s="189" t="s">
        <v>52</v>
      </c>
      <c r="W14" s="189"/>
      <c r="X14" s="170"/>
    </row>
    <row r="15" spans="1:24" ht="12.75" customHeight="1" x14ac:dyDescent="0.2">
      <c r="A15" s="69" t="s">
        <v>34</v>
      </c>
      <c r="B15" s="70">
        <f t="shared" si="2"/>
        <v>45722</v>
      </c>
      <c r="C15" s="166"/>
      <c r="D15" s="166"/>
      <c r="E15" s="166"/>
      <c r="F15" s="166"/>
      <c r="G15" s="160">
        <f t="shared" si="0"/>
        <v>0</v>
      </c>
      <c r="H15" s="120"/>
      <c r="I15" s="120"/>
      <c r="J15" s="120"/>
      <c r="K15" s="126"/>
      <c r="L15" s="122"/>
      <c r="M15" s="126"/>
      <c r="N15" s="123">
        <f t="shared" si="1"/>
        <v>0</v>
      </c>
      <c r="O15" s="124"/>
      <c r="P15" s="125"/>
      <c r="S15" s="168"/>
      <c r="T15" s="172"/>
      <c r="U15" s="172"/>
      <c r="V15" s="172"/>
      <c r="W15" s="172"/>
      <c r="X15" s="170"/>
    </row>
    <row r="16" spans="1:24" ht="12.75" customHeight="1" x14ac:dyDescent="0.2">
      <c r="A16" s="72" t="s">
        <v>35</v>
      </c>
      <c r="B16" s="70">
        <f t="shared" si="2"/>
        <v>45723</v>
      </c>
      <c r="C16" s="166"/>
      <c r="D16" s="166"/>
      <c r="E16" s="166"/>
      <c r="F16" s="166"/>
      <c r="G16" s="160">
        <f t="shared" si="0"/>
        <v>0</v>
      </c>
      <c r="H16" s="127"/>
      <c r="I16" s="128"/>
      <c r="J16" s="128"/>
      <c r="K16" s="129"/>
      <c r="L16" s="130"/>
      <c r="M16" s="129"/>
      <c r="N16" s="123">
        <f t="shared" si="1"/>
        <v>0</v>
      </c>
      <c r="O16" s="124"/>
      <c r="P16" s="131"/>
      <c r="S16" s="168"/>
      <c r="T16" s="173">
        <v>0.5</v>
      </c>
      <c r="U16" s="173"/>
      <c r="V16" s="173">
        <v>0.5</v>
      </c>
      <c r="W16" s="174" t="s">
        <v>53</v>
      </c>
      <c r="X16" s="170"/>
    </row>
    <row r="17" spans="1:24" ht="12.75" customHeight="1" x14ac:dyDescent="0.2">
      <c r="A17" s="73"/>
      <c r="B17" s="74"/>
      <c r="C17" s="132"/>
      <c r="D17" s="133"/>
      <c r="E17" s="132"/>
      <c r="F17" s="134" t="s">
        <v>37</v>
      </c>
      <c r="G17" s="135">
        <f t="shared" ref="G17:P17" si="3">SUM(G10:G16)</f>
        <v>0</v>
      </c>
      <c r="H17" s="135">
        <f t="shared" si="3"/>
        <v>0</v>
      </c>
      <c r="I17" s="135">
        <f t="shared" si="3"/>
        <v>0</v>
      </c>
      <c r="J17" s="135">
        <f t="shared" si="3"/>
        <v>0</v>
      </c>
      <c r="K17" s="135">
        <f t="shared" si="3"/>
        <v>0</v>
      </c>
      <c r="L17" s="136">
        <f t="shared" si="3"/>
        <v>0</v>
      </c>
      <c r="M17" s="137"/>
      <c r="N17" s="136">
        <f t="shared" si="3"/>
        <v>0</v>
      </c>
      <c r="O17" s="136">
        <f t="shared" si="3"/>
        <v>0</v>
      </c>
      <c r="P17" s="163">
        <f t="shared" si="3"/>
        <v>0</v>
      </c>
      <c r="S17" s="168"/>
      <c r="T17" s="173">
        <v>0.54166666666666696</v>
      </c>
      <c r="U17" s="173"/>
      <c r="V17" s="173">
        <v>4.1666666666666699E-2</v>
      </c>
      <c r="W17" s="174" t="s">
        <v>53</v>
      </c>
      <c r="X17" s="170"/>
    </row>
    <row r="18" spans="1:24" ht="12.75" customHeight="1" x14ac:dyDescent="0.2">
      <c r="A18" s="69" t="s">
        <v>36</v>
      </c>
      <c r="B18" s="70">
        <f>SUM(B16+1)</f>
        <v>45724</v>
      </c>
      <c r="C18" s="166"/>
      <c r="D18" s="166"/>
      <c r="E18" s="166"/>
      <c r="F18" s="166"/>
      <c r="G18" s="160">
        <f t="shared" ref="G18:G24" si="4">IF(ISBLANK(C18),0,IF(MINUTE(TEXT(D18-C18, "h:mm")+TEXT(F18-E18, "h:mm")) &lt;= 7, HOUR(TEXT(D18-C18, "h:mm")+TEXT(F18-E18, "h:mm")), IF(MINUTE(TEXT(D18-C18, "h:mm")+TEXT(F18-E18, "h:mm")) &lt;= 22, HOUR(TEXT(D18-C18, "h:mm")+TEXT(F18-E18, "h:mm"))+0.25, IF(MINUTE(TEXT(D18-C18, "h:mm")+TEXT(F18-E18, "h:mm")) &lt;= 37, HOUR(TEXT(D18-C18, "h:mm")+TEXT(F18-E18, "h:mm"))+0.5, IF(MINUTE(TEXT(D18-C18, "h:mm")+TEXT(F18-E18, "h:mm")) &lt;= 52, HOUR(TEXT(D18-C18, "h:mm")+TEXT(F18-E18, "h:mm"))+0.75, IF(MINUTE(TEXT(D18-C18, "h:mm")+TEXT(F18-E18, "h:mm")) &gt;= 53, HOUR(TEXT(D18-C18, "h:mm")+TEXT(F18-E18, "h:mm"))+1))))))</f>
        <v>0</v>
      </c>
      <c r="H18" s="138"/>
      <c r="I18" s="138"/>
      <c r="J18" s="138"/>
      <c r="K18" s="139"/>
      <c r="L18" s="140"/>
      <c r="M18" s="139"/>
      <c r="N18" s="123">
        <f t="shared" ref="N18:N24" si="5">SUM(G18:L18)</f>
        <v>0</v>
      </c>
      <c r="O18" s="124"/>
      <c r="P18" s="125"/>
      <c r="S18" s="168"/>
      <c r="T18" s="173">
        <v>0.58333333333333304</v>
      </c>
      <c r="U18" s="173"/>
      <c r="V18" s="173">
        <v>8.3333333333333301E-2</v>
      </c>
      <c r="W18" s="174" t="s">
        <v>53</v>
      </c>
      <c r="X18" s="175"/>
    </row>
    <row r="19" spans="1:24" ht="12.75" customHeight="1" x14ac:dyDescent="0.2">
      <c r="A19" s="69" t="s">
        <v>30</v>
      </c>
      <c r="B19" s="70">
        <f t="shared" ref="B19:B24" si="6">B18+1</f>
        <v>45725</v>
      </c>
      <c r="C19" s="166"/>
      <c r="D19" s="166"/>
      <c r="E19" s="166"/>
      <c r="F19" s="166"/>
      <c r="G19" s="160">
        <f t="shared" si="4"/>
        <v>0</v>
      </c>
      <c r="H19" s="141"/>
      <c r="I19" s="141"/>
      <c r="J19" s="141"/>
      <c r="K19" s="142"/>
      <c r="L19" s="143"/>
      <c r="M19" s="142"/>
      <c r="N19" s="123">
        <f t="shared" si="5"/>
        <v>0</v>
      </c>
      <c r="O19" s="124"/>
      <c r="P19" s="125" t="s">
        <v>31</v>
      </c>
      <c r="S19" s="176"/>
      <c r="T19" s="177">
        <v>0.625</v>
      </c>
      <c r="U19" s="177"/>
      <c r="V19" s="177">
        <v>0.125</v>
      </c>
      <c r="W19" s="178" t="s">
        <v>53</v>
      </c>
      <c r="X19" s="179"/>
    </row>
    <row r="20" spans="1:24" ht="12.75" customHeight="1" x14ac:dyDescent="0.2">
      <c r="A20" s="69" t="s">
        <v>40</v>
      </c>
      <c r="B20" s="70">
        <f t="shared" si="6"/>
        <v>45726</v>
      </c>
      <c r="C20" s="166"/>
      <c r="D20" s="166"/>
      <c r="E20" s="166"/>
      <c r="F20" s="166"/>
      <c r="G20" s="160">
        <f t="shared" si="4"/>
        <v>0</v>
      </c>
      <c r="H20" s="141"/>
      <c r="I20" s="141"/>
      <c r="J20" s="141"/>
      <c r="K20" s="142"/>
      <c r="L20" s="143"/>
      <c r="M20" s="142"/>
      <c r="N20" s="123">
        <f t="shared" si="5"/>
        <v>0</v>
      </c>
      <c r="O20" s="124"/>
      <c r="P20" s="125"/>
      <c r="S20" s="176"/>
      <c r="T20" s="177">
        <v>0.66666666666666696</v>
      </c>
      <c r="U20" s="177"/>
      <c r="V20" s="177">
        <v>0.16666666666666699</v>
      </c>
      <c r="W20" s="178" t="s">
        <v>53</v>
      </c>
      <c r="X20" s="179"/>
    </row>
    <row r="21" spans="1:24" ht="12.75" customHeight="1" x14ac:dyDescent="0.2">
      <c r="A21" s="69" t="s">
        <v>32</v>
      </c>
      <c r="B21" s="70">
        <f t="shared" si="6"/>
        <v>45727</v>
      </c>
      <c r="C21" s="166"/>
      <c r="D21" s="166"/>
      <c r="E21" s="166"/>
      <c r="F21" s="166"/>
      <c r="G21" s="160">
        <f t="shared" si="4"/>
        <v>0</v>
      </c>
      <c r="H21" s="141"/>
      <c r="I21" s="141"/>
      <c r="J21" s="141"/>
      <c r="K21" s="142"/>
      <c r="L21" s="143"/>
      <c r="M21" s="142"/>
      <c r="N21" s="123">
        <f t="shared" si="5"/>
        <v>0</v>
      </c>
      <c r="O21" s="124"/>
      <c r="P21" s="125"/>
      <c r="S21" s="176"/>
      <c r="T21" s="177">
        <v>0.70833333333333304</v>
      </c>
      <c r="U21" s="177"/>
      <c r="V21" s="177">
        <v>0.20833333333333401</v>
      </c>
      <c r="W21" s="178" t="s">
        <v>53</v>
      </c>
      <c r="X21" s="179"/>
    </row>
    <row r="22" spans="1:24" ht="12.75" customHeight="1" x14ac:dyDescent="0.2">
      <c r="A22" s="71" t="s">
        <v>33</v>
      </c>
      <c r="B22" s="70">
        <f t="shared" si="6"/>
        <v>45728</v>
      </c>
      <c r="C22" s="166"/>
      <c r="D22" s="166"/>
      <c r="E22" s="166"/>
      <c r="F22" s="166"/>
      <c r="G22" s="160">
        <f t="shared" si="4"/>
        <v>0</v>
      </c>
      <c r="H22" s="141"/>
      <c r="I22" s="141"/>
      <c r="J22" s="141"/>
      <c r="K22" s="142"/>
      <c r="L22" s="143"/>
      <c r="M22" s="142"/>
      <c r="N22" s="123">
        <f t="shared" si="5"/>
        <v>0</v>
      </c>
      <c r="O22" s="124"/>
      <c r="P22" s="125"/>
      <c r="S22" s="176"/>
      <c r="T22" s="177">
        <v>0.75</v>
      </c>
      <c r="U22" s="177"/>
      <c r="V22" s="177">
        <v>0.25</v>
      </c>
      <c r="W22" s="178" t="s">
        <v>53</v>
      </c>
      <c r="X22" s="179"/>
    </row>
    <row r="23" spans="1:24" ht="12.75" customHeight="1" x14ac:dyDescent="0.2">
      <c r="A23" s="69" t="s">
        <v>34</v>
      </c>
      <c r="B23" s="70">
        <f t="shared" si="6"/>
        <v>45729</v>
      </c>
      <c r="C23" s="166"/>
      <c r="D23" s="166"/>
      <c r="E23" s="166"/>
      <c r="F23" s="166"/>
      <c r="G23" s="160">
        <f t="shared" si="4"/>
        <v>0</v>
      </c>
      <c r="H23" s="141"/>
      <c r="I23" s="141"/>
      <c r="J23" s="141"/>
      <c r="K23" s="142"/>
      <c r="L23" s="143"/>
      <c r="M23" s="142"/>
      <c r="N23" s="123">
        <f t="shared" si="5"/>
        <v>0</v>
      </c>
      <c r="O23" s="124"/>
      <c r="P23" s="125"/>
      <c r="S23" s="176"/>
      <c r="T23" s="177">
        <v>0.79166666666666596</v>
      </c>
      <c r="U23" s="177"/>
      <c r="V23" s="177">
        <v>0.29166666666666702</v>
      </c>
      <c r="W23" s="178" t="s">
        <v>53</v>
      </c>
      <c r="X23" s="180"/>
    </row>
    <row r="24" spans="1:24" ht="12.75" customHeight="1" x14ac:dyDescent="0.2">
      <c r="A24" s="72" t="s">
        <v>35</v>
      </c>
      <c r="B24" s="70">
        <f t="shared" si="6"/>
        <v>45730</v>
      </c>
      <c r="C24" s="166"/>
      <c r="D24" s="166"/>
      <c r="E24" s="166"/>
      <c r="F24" s="166"/>
      <c r="G24" s="160">
        <f t="shared" si="4"/>
        <v>0</v>
      </c>
      <c r="H24" s="141"/>
      <c r="I24" s="141"/>
      <c r="J24" s="141"/>
      <c r="K24" s="142"/>
      <c r="L24" s="143"/>
      <c r="M24" s="142"/>
      <c r="N24" s="123">
        <f t="shared" si="5"/>
        <v>0</v>
      </c>
      <c r="O24" s="124"/>
      <c r="P24" s="131"/>
      <c r="S24" s="176"/>
      <c r="T24" s="177">
        <v>0.83333333333333304</v>
      </c>
      <c r="U24" s="177"/>
      <c r="V24" s="177">
        <v>0.33333333333333398</v>
      </c>
      <c r="W24" s="178" t="s">
        <v>53</v>
      </c>
      <c r="X24" s="180"/>
    </row>
    <row r="25" spans="1:24" ht="12.75" customHeight="1" x14ac:dyDescent="0.2">
      <c r="A25" s="69" t="s">
        <v>31</v>
      </c>
      <c r="B25" s="75" t="s">
        <v>31</v>
      </c>
      <c r="C25" s="144"/>
      <c r="D25" s="145"/>
      <c r="E25" s="144"/>
      <c r="F25" s="146" t="s">
        <v>38</v>
      </c>
      <c r="G25" s="159">
        <f t="shared" ref="G25:L25" si="7">SUM(G18:G24)</f>
        <v>0</v>
      </c>
      <c r="H25" s="160">
        <f t="shared" si="7"/>
        <v>0</v>
      </c>
      <c r="I25" s="160">
        <f t="shared" si="7"/>
        <v>0</v>
      </c>
      <c r="J25" s="160">
        <f t="shared" si="7"/>
        <v>0</v>
      </c>
      <c r="K25" s="160">
        <f t="shared" si="7"/>
        <v>0</v>
      </c>
      <c r="L25" s="161">
        <f t="shared" si="7"/>
        <v>0</v>
      </c>
      <c r="M25" s="159"/>
      <c r="N25" s="162">
        <f>SUM(N18:N24)</f>
        <v>0</v>
      </c>
      <c r="O25" s="162">
        <f>SUM(O18:O24)</f>
        <v>0</v>
      </c>
      <c r="P25" s="165">
        <f>SUM(P18:P24)</f>
        <v>0</v>
      </c>
      <c r="S25" s="176"/>
      <c r="T25" s="177">
        <v>0.875</v>
      </c>
      <c r="U25" s="177"/>
      <c r="V25" s="177">
        <v>0.375</v>
      </c>
      <c r="W25" s="178" t="s">
        <v>53</v>
      </c>
      <c r="X25" s="180"/>
    </row>
    <row r="26" spans="1:24" ht="12.75" customHeight="1" x14ac:dyDescent="0.2">
      <c r="A26" s="69" t="s">
        <v>36</v>
      </c>
      <c r="B26" s="70">
        <f>B24+1</f>
        <v>45731</v>
      </c>
      <c r="C26" s="166"/>
      <c r="D26" s="166"/>
      <c r="E26" s="166"/>
      <c r="F26" s="166"/>
      <c r="G26" s="160">
        <f t="shared" ref="G26:G32" si="8">IF(ISBLANK(C26),0,IF(MINUTE(TEXT(D26-C26, "h:mm")+TEXT(F26-E26, "h:mm")) &lt;= 7, HOUR(TEXT(D26-C26, "h:mm")+TEXT(F26-E26, "h:mm")), IF(MINUTE(TEXT(D26-C26, "h:mm")+TEXT(F26-E26, "h:mm")) &lt;= 22, HOUR(TEXT(D26-C26, "h:mm")+TEXT(F26-E26, "h:mm"))+0.25, IF(MINUTE(TEXT(D26-C26, "h:mm")+TEXT(F26-E26, "h:mm")) &lt;= 37, HOUR(TEXT(D26-C26, "h:mm")+TEXT(F26-E26, "h:mm"))+0.5, IF(MINUTE(TEXT(D26-C26, "h:mm")+TEXT(F26-E26, "h:mm")) &lt;= 52, HOUR(TEXT(D26-C26, "h:mm")+TEXT(F26-E26, "h:mm"))+0.75, IF(MINUTE(TEXT(D26-C26, "h:mm")+TEXT(F26-E26, "h:mm")) &gt;= 53, HOUR(TEXT(D26-C26, "h:mm")+TEXT(F26-E26, "h:mm"))+1))))))</f>
        <v>0</v>
      </c>
      <c r="H26" s="141"/>
      <c r="I26" s="141"/>
      <c r="J26" s="141"/>
      <c r="K26" s="142"/>
      <c r="L26" s="140"/>
      <c r="M26" s="139"/>
      <c r="N26" s="123">
        <f t="shared" ref="N26:N32" si="9">SUM(G26:L26)</f>
        <v>0</v>
      </c>
      <c r="O26" s="124"/>
      <c r="P26" s="125"/>
      <c r="S26" s="176"/>
      <c r="T26" s="177">
        <v>0.91666666666666596</v>
      </c>
      <c r="U26" s="177"/>
      <c r="V26" s="177">
        <v>0.41666666666666702</v>
      </c>
      <c r="W26" s="178" t="s">
        <v>53</v>
      </c>
      <c r="X26" s="180"/>
    </row>
    <row r="27" spans="1:24" ht="12.75" customHeight="1" x14ac:dyDescent="0.2">
      <c r="A27" s="69" t="s">
        <v>30</v>
      </c>
      <c r="B27" s="70">
        <f t="shared" ref="B27:B32" si="10">B26+1</f>
        <v>45732</v>
      </c>
      <c r="C27" s="166"/>
      <c r="D27" s="166"/>
      <c r="E27" s="166"/>
      <c r="F27" s="166"/>
      <c r="G27" s="160">
        <f t="shared" si="8"/>
        <v>0</v>
      </c>
      <c r="H27" s="141"/>
      <c r="I27" s="141"/>
      <c r="J27" s="141"/>
      <c r="K27" s="142"/>
      <c r="L27" s="143"/>
      <c r="M27" s="142"/>
      <c r="N27" s="123">
        <f t="shared" si="9"/>
        <v>0</v>
      </c>
      <c r="O27" s="124"/>
      <c r="P27" s="125" t="s">
        <v>31</v>
      </c>
      <c r="S27" s="176"/>
      <c r="T27" s="177">
        <v>0.95833333333333304</v>
      </c>
      <c r="U27" s="177"/>
      <c r="V27" s="177">
        <v>0.45833333333333398</v>
      </c>
      <c r="W27" s="178" t="s">
        <v>53</v>
      </c>
      <c r="X27" s="180"/>
    </row>
    <row r="28" spans="1:24" ht="12.75" customHeight="1" x14ac:dyDescent="0.2">
      <c r="A28" s="69" t="s">
        <v>40</v>
      </c>
      <c r="B28" s="70">
        <f t="shared" si="10"/>
        <v>45733</v>
      </c>
      <c r="C28" s="166"/>
      <c r="D28" s="166"/>
      <c r="E28" s="166"/>
      <c r="F28" s="166"/>
      <c r="G28" s="160">
        <f t="shared" si="8"/>
        <v>0</v>
      </c>
      <c r="H28" s="141"/>
      <c r="I28" s="141"/>
      <c r="J28" s="141"/>
      <c r="K28" s="142"/>
      <c r="L28" s="143"/>
      <c r="M28" s="142"/>
      <c r="N28" s="123">
        <f t="shared" si="9"/>
        <v>0</v>
      </c>
      <c r="O28" s="124"/>
      <c r="P28" s="125"/>
      <c r="S28" s="176"/>
      <c r="T28" s="181" t="s">
        <v>54</v>
      </c>
      <c r="U28" s="177"/>
      <c r="V28" s="177">
        <v>0.5</v>
      </c>
      <c r="W28" s="178" t="s">
        <v>55</v>
      </c>
      <c r="X28" s="180"/>
    </row>
    <row r="29" spans="1:24" ht="12.75" customHeight="1" x14ac:dyDescent="0.2">
      <c r="A29" s="69" t="s">
        <v>32</v>
      </c>
      <c r="B29" s="70">
        <f t="shared" si="10"/>
        <v>45734</v>
      </c>
      <c r="C29" s="166"/>
      <c r="D29" s="166"/>
      <c r="E29" s="166"/>
      <c r="F29" s="166"/>
      <c r="G29" s="160">
        <f t="shared" si="8"/>
        <v>0</v>
      </c>
      <c r="H29" s="141"/>
      <c r="I29" s="141"/>
      <c r="J29" s="141"/>
      <c r="K29" s="142"/>
      <c r="L29" s="143"/>
      <c r="M29" s="142"/>
      <c r="N29" s="123">
        <f t="shared" si="9"/>
        <v>0</v>
      </c>
      <c r="O29" s="124"/>
      <c r="P29" s="125"/>
      <c r="S29" s="176"/>
      <c r="T29" s="177">
        <v>4.1666666666666699E-2</v>
      </c>
      <c r="U29" s="178"/>
      <c r="V29" s="177">
        <v>4.1666666666666699E-2</v>
      </c>
      <c r="W29" s="178" t="s">
        <v>55</v>
      </c>
      <c r="X29" s="180"/>
    </row>
    <row r="30" spans="1:24" ht="12.75" customHeight="1" x14ac:dyDescent="0.2">
      <c r="A30" s="71" t="s">
        <v>33</v>
      </c>
      <c r="B30" s="70">
        <f t="shared" si="10"/>
        <v>45735</v>
      </c>
      <c r="C30" s="166"/>
      <c r="D30" s="166"/>
      <c r="E30" s="166"/>
      <c r="F30" s="166"/>
      <c r="G30" s="160">
        <f t="shared" si="8"/>
        <v>0</v>
      </c>
      <c r="H30" s="141"/>
      <c r="I30" s="141"/>
      <c r="J30" s="141"/>
      <c r="K30" s="142"/>
      <c r="L30" s="143"/>
      <c r="M30" s="142"/>
      <c r="N30" s="123">
        <f t="shared" si="9"/>
        <v>0</v>
      </c>
      <c r="O30" s="124"/>
      <c r="P30" s="125"/>
      <c r="S30" s="176"/>
      <c r="T30" s="177">
        <v>8.3333333333333301E-2</v>
      </c>
      <c r="U30" s="178"/>
      <c r="V30" s="177">
        <v>8.3333333333333301E-2</v>
      </c>
      <c r="W30" s="178" t="s">
        <v>55</v>
      </c>
      <c r="X30" s="180"/>
    </row>
    <row r="31" spans="1:24" ht="12.75" customHeight="1" thickBot="1" x14ac:dyDescent="0.25">
      <c r="A31" s="69" t="s">
        <v>34</v>
      </c>
      <c r="B31" s="70">
        <f t="shared" si="10"/>
        <v>45736</v>
      </c>
      <c r="C31" s="166"/>
      <c r="D31" s="166"/>
      <c r="E31" s="166"/>
      <c r="F31" s="166"/>
      <c r="G31" s="160">
        <f t="shared" si="8"/>
        <v>0</v>
      </c>
      <c r="H31" s="141"/>
      <c r="I31" s="141"/>
      <c r="J31" s="141"/>
      <c r="K31" s="142"/>
      <c r="L31" s="143"/>
      <c r="M31" s="142"/>
      <c r="N31" s="123">
        <f t="shared" si="9"/>
        <v>0</v>
      </c>
      <c r="O31" s="124"/>
      <c r="P31" s="125"/>
      <c r="S31" s="182"/>
      <c r="T31" s="183">
        <v>0.125</v>
      </c>
      <c r="U31" s="184"/>
      <c r="V31" s="183">
        <v>0.125</v>
      </c>
      <c r="W31" s="184" t="s">
        <v>55</v>
      </c>
      <c r="X31" s="185"/>
    </row>
    <row r="32" spans="1:24" ht="12.75" customHeight="1" x14ac:dyDescent="0.2">
      <c r="A32" s="72" t="s">
        <v>35</v>
      </c>
      <c r="B32" s="70">
        <f t="shared" si="10"/>
        <v>45737</v>
      </c>
      <c r="C32" s="166"/>
      <c r="D32" s="166"/>
      <c r="E32" s="166"/>
      <c r="F32" s="166"/>
      <c r="G32" s="160">
        <f t="shared" si="8"/>
        <v>0</v>
      </c>
      <c r="H32" s="148"/>
      <c r="I32" s="148"/>
      <c r="J32" s="148"/>
      <c r="K32" s="149"/>
      <c r="L32" s="150"/>
      <c r="M32" s="149"/>
      <c r="N32" s="123">
        <f t="shared" si="9"/>
        <v>0</v>
      </c>
      <c r="O32" s="124"/>
      <c r="P32" s="131"/>
    </row>
    <row r="33" spans="1:16" ht="12.75" customHeight="1" x14ac:dyDescent="0.2">
      <c r="A33" s="76"/>
      <c r="B33" s="77"/>
      <c r="C33" s="151"/>
      <c r="D33" s="152"/>
      <c r="E33" s="153"/>
      <c r="F33" s="154" t="s">
        <v>47</v>
      </c>
      <c r="G33" s="159">
        <f t="shared" ref="G33:L33" si="11">SUM(G26:G32)</f>
        <v>0</v>
      </c>
      <c r="H33" s="160">
        <f t="shared" si="11"/>
        <v>0</v>
      </c>
      <c r="I33" s="160">
        <f t="shared" si="11"/>
        <v>0</v>
      </c>
      <c r="J33" s="160">
        <f t="shared" si="11"/>
        <v>0</v>
      </c>
      <c r="K33" s="160">
        <f t="shared" si="11"/>
        <v>0</v>
      </c>
      <c r="L33" s="160">
        <f t="shared" si="11"/>
        <v>0</v>
      </c>
      <c r="M33" s="160"/>
      <c r="N33" s="162">
        <f>SUM(N26:N32)</f>
        <v>0</v>
      </c>
      <c r="O33" s="162">
        <f>SUM(O26:O32)</f>
        <v>0</v>
      </c>
      <c r="P33" s="165">
        <f>SUM(P26:P32)</f>
        <v>0</v>
      </c>
    </row>
    <row r="34" spans="1:16" ht="12.75" customHeight="1" x14ac:dyDescent="0.2">
      <c r="A34" s="69" t="s">
        <v>36</v>
      </c>
      <c r="B34" s="70">
        <f>B32+1</f>
        <v>45738</v>
      </c>
      <c r="C34" s="166"/>
      <c r="D34" s="166"/>
      <c r="E34" s="166"/>
      <c r="F34" s="166"/>
      <c r="G34" s="160">
        <f t="shared" ref="G34:G40" si="12">IF(ISBLANK(C34),0,IF(MINUTE(TEXT(D34-C34, "h:mm")+TEXT(F34-E34, "h:mm")) &lt;= 7, HOUR(TEXT(D34-C34, "h:mm")+TEXT(F34-E34, "h:mm")), IF(MINUTE(TEXT(D34-C34, "h:mm")+TEXT(F34-E34, "h:mm")) &lt;= 22, HOUR(TEXT(D34-C34, "h:mm")+TEXT(F34-E34, "h:mm"))+0.25, IF(MINUTE(TEXT(D34-C34, "h:mm")+TEXT(F34-E34, "h:mm")) &lt;= 37, HOUR(TEXT(D34-C34, "h:mm")+TEXT(F34-E34, "h:mm"))+0.5, IF(MINUTE(TEXT(D34-C34, "h:mm")+TEXT(F34-E34, "h:mm")) &lt;= 52, HOUR(TEXT(D34-C34, "h:mm")+TEXT(F34-E34, "h:mm"))+0.75, IF(MINUTE(TEXT(D34-C34, "h:mm")+TEXT(F34-E34, "h:mm")) &gt;= 53, HOUR(TEXT(D34-C34, "h:mm")+TEXT(F34-E34, "h:mm"))+1))))))</f>
        <v>0</v>
      </c>
      <c r="H34" s="138"/>
      <c r="I34" s="138"/>
      <c r="J34" s="138"/>
      <c r="K34" s="139"/>
      <c r="L34" s="140"/>
      <c r="M34" s="139"/>
      <c r="N34" s="123">
        <f t="shared" ref="N34:N40" si="13">SUM(G34:L34)</f>
        <v>0</v>
      </c>
      <c r="O34" s="124"/>
      <c r="P34" s="125"/>
    </row>
    <row r="35" spans="1:16" ht="12.75" customHeight="1" x14ac:dyDescent="0.2">
      <c r="A35" s="69" t="s">
        <v>30</v>
      </c>
      <c r="B35" s="70">
        <f t="shared" ref="B35:B40" si="14">B34+1</f>
        <v>45739</v>
      </c>
      <c r="C35" s="166"/>
      <c r="D35" s="166"/>
      <c r="E35" s="166"/>
      <c r="F35" s="166"/>
      <c r="G35" s="160">
        <f t="shared" si="12"/>
        <v>0</v>
      </c>
      <c r="H35" s="141"/>
      <c r="I35" s="141"/>
      <c r="J35" s="141"/>
      <c r="K35" s="142"/>
      <c r="L35" s="143"/>
      <c r="M35" s="142"/>
      <c r="N35" s="123">
        <f t="shared" si="13"/>
        <v>0</v>
      </c>
      <c r="O35" s="124"/>
      <c r="P35" s="125"/>
    </row>
    <row r="36" spans="1:16" ht="12.75" customHeight="1" x14ac:dyDescent="0.2">
      <c r="A36" s="69" t="s">
        <v>40</v>
      </c>
      <c r="B36" s="70">
        <f t="shared" si="14"/>
        <v>45740</v>
      </c>
      <c r="C36" s="166"/>
      <c r="D36" s="166"/>
      <c r="E36" s="166"/>
      <c r="F36" s="166"/>
      <c r="G36" s="160">
        <f t="shared" si="12"/>
        <v>0</v>
      </c>
      <c r="H36" s="141"/>
      <c r="I36" s="141"/>
      <c r="J36" s="141"/>
      <c r="K36" s="142"/>
      <c r="L36" s="143"/>
      <c r="M36" s="142"/>
      <c r="N36" s="123">
        <f t="shared" si="13"/>
        <v>0</v>
      </c>
      <c r="O36" s="124"/>
      <c r="P36" s="125"/>
    </row>
    <row r="37" spans="1:16" ht="12.75" customHeight="1" x14ac:dyDescent="0.2">
      <c r="A37" s="69" t="s">
        <v>32</v>
      </c>
      <c r="B37" s="70">
        <f t="shared" si="14"/>
        <v>45741</v>
      </c>
      <c r="C37" s="166"/>
      <c r="D37" s="166"/>
      <c r="E37" s="166"/>
      <c r="F37" s="166"/>
      <c r="G37" s="160">
        <f t="shared" si="12"/>
        <v>0</v>
      </c>
      <c r="H37" s="141"/>
      <c r="I37" s="141"/>
      <c r="J37" s="141"/>
      <c r="K37" s="142"/>
      <c r="L37" s="143"/>
      <c r="M37" s="142"/>
      <c r="N37" s="123">
        <f t="shared" si="13"/>
        <v>0</v>
      </c>
      <c r="O37" s="124"/>
      <c r="P37" s="125"/>
    </row>
    <row r="38" spans="1:16" ht="12.75" customHeight="1" x14ac:dyDescent="0.2">
      <c r="A38" s="71" t="s">
        <v>33</v>
      </c>
      <c r="B38" s="70">
        <f t="shared" si="14"/>
        <v>45742</v>
      </c>
      <c r="C38" s="166"/>
      <c r="D38" s="166"/>
      <c r="E38" s="166"/>
      <c r="F38" s="166"/>
      <c r="G38" s="160">
        <f t="shared" si="12"/>
        <v>0</v>
      </c>
      <c r="H38" s="141"/>
      <c r="I38" s="141"/>
      <c r="J38" s="141"/>
      <c r="K38" s="142"/>
      <c r="L38" s="143"/>
      <c r="M38" s="142"/>
      <c r="N38" s="123">
        <f t="shared" si="13"/>
        <v>0</v>
      </c>
      <c r="O38" s="124"/>
      <c r="P38" s="125"/>
    </row>
    <row r="39" spans="1:16" ht="12.75" customHeight="1" x14ac:dyDescent="0.2">
      <c r="A39" s="69" t="s">
        <v>34</v>
      </c>
      <c r="B39" s="70">
        <f t="shared" si="14"/>
        <v>45743</v>
      </c>
      <c r="C39" s="166"/>
      <c r="D39" s="166"/>
      <c r="E39" s="166"/>
      <c r="F39" s="166"/>
      <c r="G39" s="160">
        <f t="shared" si="12"/>
        <v>0</v>
      </c>
      <c r="H39" s="141"/>
      <c r="I39" s="141"/>
      <c r="J39" s="141"/>
      <c r="K39" s="142"/>
      <c r="L39" s="143"/>
      <c r="M39" s="142"/>
      <c r="N39" s="123">
        <f t="shared" si="13"/>
        <v>0</v>
      </c>
      <c r="O39" s="124"/>
      <c r="P39" s="125"/>
    </row>
    <row r="40" spans="1:16" ht="12.75" customHeight="1" x14ac:dyDescent="0.2">
      <c r="A40" s="72" t="s">
        <v>35</v>
      </c>
      <c r="B40" s="70">
        <f t="shared" si="14"/>
        <v>45744</v>
      </c>
      <c r="C40" s="166"/>
      <c r="D40" s="166"/>
      <c r="E40" s="166"/>
      <c r="F40" s="166"/>
      <c r="G40" s="160">
        <f t="shared" si="12"/>
        <v>0</v>
      </c>
      <c r="H40" s="148"/>
      <c r="I40" s="148"/>
      <c r="J40" s="148"/>
      <c r="K40" s="149"/>
      <c r="L40" s="150"/>
      <c r="M40" s="149"/>
      <c r="N40" s="123">
        <f t="shared" si="13"/>
        <v>0</v>
      </c>
      <c r="O40" s="124"/>
      <c r="P40" s="131"/>
    </row>
    <row r="41" spans="1:16" ht="12.75" customHeight="1" x14ac:dyDescent="0.2">
      <c r="A41" s="76"/>
      <c r="B41" s="77"/>
      <c r="C41" s="151"/>
      <c r="D41" s="152"/>
      <c r="E41" s="153"/>
      <c r="F41" s="154" t="s">
        <v>48</v>
      </c>
      <c r="G41" s="159">
        <f t="shared" ref="G41:L41" si="15">SUM(G34:G40)</f>
        <v>0</v>
      </c>
      <c r="H41" s="159">
        <f t="shared" si="15"/>
        <v>0</v>
      </c>
      <c r="I41" s="159">
        <f t="shared" si="15"/>
        <v>0</v>
      </c>
      <c r="J41" s="159">
        <f t="shared" si="15"/>
        <v>0</v>
      </c>
      <c r="K41" s="159">
        <f t="shared" si="15"/>
        <v>0</v>
      </c>
      <c r="L41" s="159">
        <f t="shared" si="15"/>
        <v>0</v>
      </c>
      <c r="M41" s="147"/>
      <c r="N41" s="162">
        <f>SUM(N34:N40)</f>
        <v>0</v>
      </c>
      <c r="O41" s="162">
        <f>SUM(O34:O40)</f>
        <v>0</v>
      </c>
      <c r="P41" s="165">
        <f>SUM(P34:P40)</f>
        <v>0</v>
      </c>
    </row>
    <row r="42" spans="1:16" ht="12.75" customHeight="1" x14ac:dyDescent="0.2">
      <c r="A42" s="69" t="s">
        <v>36</v>
      </c>
      <c r="B42" s="70">
        <f>B40+1</f>
        <v>45745</v>
      </c>
      <c r="C42" s="166"/>
      <c r="D42" s="166"/>
      <c r="E42" s="166"/>
      <c r="F42" s="166"/>
      <c r="G42" s="160">
        <f t="shared" ref="G42:G48" si="16">IF(ISBLANK(C42),0,IF(MINUTE(TEXT(D42-C42, "h:mm")+TEXT(F42-E42, "h:mm")) &lt;= 7, HOUR(TEXT(D42-C42, "h:mm")+TEXT(F42-E42, "h:mm")), IF(MINUTE(TEXT(D42-C42, "h:mm")+TEXT(F42-E42, "h:mm")) &lt;= 22, HOUR(TEXT(D42-C42, "h:mm")+TEXT(F42-E42, "h:mm"))+0.25, IF(MINUTE(TEXT(D42-C42, "h:mm")+TEXT(F42-E42, "h:mm")) &lt;= 37, HOUR(TEXT(D42-C42, "h:mm")+TEXT(F42-E42, "h:mm"))+0.5, IF(MINUTE(TEXT(D42-C42, "h:mm")+TEXT(F42-E42, "h:mm")) &lt;= 52, HOUR(TEXT(D42-C42, "h:mm")+TEXT(F42-E42, "h:mm"))+0.75, IF(MINUTE(TEXT(D42-C42, "h:mm")+TEXT(F42-E42, "h:mm")) &gt;= 53, HOUR(TEXT(D42-C42, "h:mm")+TEXT(F42-E42, "h:mm"))+1))))))</f>
        <v>0</v>
      </c>
      <c r="H42" s="141"/>
      <c r="I42" s="141"/>
      <c r="J42" s="141"/>
      <c r="K42" s="142"/>
      <c r="L42" s="143"/>
      <c r="M42" s="142"/>
      <c r="N42" s="123">
        <f t="shared" ref="N42:N48" si="17">SUM(G42:L42)</f>
        <v>0</v>
      </c>
      <c r="O42" s="124"/>
      <c r="P42" s="125"/>
    </row>
    <row r="43" spans="1:16" ht="12.75" customHeight="1" x14ac:dyDescent="0.2">
      <c r="A43" s="69" t="s">
        <v>30</v>
      </c>
      <c r="B43" s="70">
        <f t="shared" ref="B43:B48" si="18">B42+1</f>
        <v>45746</v>
      </c>
      <c r="C43" s="166"/>
      <c r="D43" s="166"/>
      <c r="E43" s="166"/>
      <c r="F43" s="166"/>
      <c r="G43" s="160">
        <f t="shared" si="16"/>
        <v>0</v>
      </c>
      <c r="H43" s="141"/>
      <c r="I43" s="141"/>
      <c r="J43" s="141"/>
      <c r="K43" s="142"/>
      <c r="L43" s="143"/>
      <c r="M43" s="142"/>
      <c r="N43" s="123">
        <f t="shared" si="17"/>
        <v>0</v>
      </c>
      <c r="O43" s="124"/>
      <c r="P43" s="125" t="s">
        <v>31</v>
      </c>
    </row>
    <row r="44" spans="1:16" ht="12.75" customHeight="1" x14ac:dyDescent="0.2">
      <c r="A44" s="69" t="s">
        <v>40</v>
      </c>
      <c r="B44" s="70">
        <f t="shared" si="18"/>
        <v>45747</v>
      </c>
      <c r="C44" s="166"/>
      <c r="D44" s="166"/>
      <c r="E44" s="166"/>
      <c r="F44" s="166"/>
      <c r="G44" s="160">
        <f t="shared" si="16"/>
        <v>0</v>
      </c>
      <c r="H44" s="141"/>
      <c r="I44" s="141"/>
      <c r="J44" s="141"/>
      <c r="K44" s="142"/>
      <c r="L44" s="143"/>
      <c r="M44" s="142"/>
      <c r="N44" s="123">
        <f t="shared" si="17"/>
        <v>0</v>
      </c>
      <c r="O44" s="124"/>
      <c r="P44" s="125"/>
    </row>
    <row r="45" spans="1:16" ht="12.75" customHeight="1" x14ac:dyDescent="0.2">
      <c r="A45" s="69" t="s">
        <v>32</v>
      </c>
      <c r="B45" s="70"/>
      <c r="C45" s="166"/>
      <c r="D45" s="166"/>
      <c r="E45" s="166"/>
      <c r="F45" s="166"/>
      <c r="G45" s="160">
        <f t="shared" si="16"/>
        <v>0</v>
      </c>
      <c r="H45" s="141"/>
      <c r="I45" s="141"/>
      <c r="J45" s="141"/>
      <c r="K45" s="142"/>
      <c r="L45" s="143"/>
      <c r="M45" s="142"/>
      <c r="N45" s="123">
        <f t="shared" si="17"/>
        <v>0</v>
      </c>
      <c r="O45" s="124"/>
      <c r="P45" s="125"/>
    </row>
    <row r="46" spans="1:16" ht="12.75" customHeight="1" x14ac:dyDescent="0.2">
      <c r="A46" s="71" t="s">
        <v>33</v>
      </c>
      <c r="B46" s="70"/>
      <c r="C46" s="166"/>
      <c r="D46" s="166"/>
      <c r="E46" s="166"/>
      <c r="F46" s="166"/>
      <c r="G46" s="160">
        <f t="shared" si="16"/>
        <v>0</v>
      </c>
      <c r="H46" s="141"/>
      <c r="I46" s="141"/>
      <c r="J46" s="141"/>
      <c r="K46" s="142"/>
      <c r="L46" s="143"/>
      <c r="M46" s="142"/>
      <c r="N46" s="123">
        <f t="shared" si="17"/>
        <v>0</v>
      </c>
      <c r="O46" s="124"/>
      <c r="P46" s="125"/>
    </row>
    <row r="47" spans="1:16" ht="12.75" customHeight="1" x14ac:dyDescent="0.2">
      <c r="A47" s="69" t="s">
        <v>34</v>
      </c>
      <c r="B47" s="70"/>
      <c r="C47" s="166"/>
      <c r="D47" s="166"/>
      <c r="E47" s="166"/>
      <c r="F47" s="166"/>
      <c r="G47" s="160">
        <f t="shared" si="16"/>
        <v>0</v>
      </c>
      <c r="H47" s="141"/>
      <c r="I47" s="141"/>
      <c r="J47" s="141"/>
      <c r="K47" s="142"/>
      <c r="L47" s="143"/>
      <c r="M47" s="142"/>
      <c r="N47" s="123">
        <f t="shared" si="17"/>
        <v>0</v>
      </c>
      <c r="O47" s="124"/>
      <c r="P47" s="125"/>
    </row>
    <row r="48" spans="1:16" ht="12.75" customHeight="1" x14ac:dyDescent="0.2">
      <c r="A48" s="72" t="s">
        <v>35</v>
      </c>
      <c r="B48" s="70"/>
      <c r="C48" s="166"/>
      <c r="D48" s="166"/>
      <c r="E48" s="166"/>
      <c r="F48" s="166"/>
      <c r="G48" s="160">
        <f t="shared" si="16"/>
        <v>0</v>
      </c>
      <c r="H48" s="148"/>
      <c r="I48" s="148"/>
      <c r="J48" s="148"/>
      <c r="K48" s="149"/>
      <c r="L48" s="143"/>
      <c r="M48" s="149"/>
      <c r="N48" s="123">
        <f t="shared" si="17"/>
        <v>0</v>
      </c>
      <c r="O48" s="124"/>
      <c r="P48" s="131"/>
    </row>
    <row r="49" spans="1:16" ht="12.75" customHeight="1" x14ac:dyDescent="0.2">
      <c r="A49" s="76"/>
      <c r="B49" s="70"/>
      <c r="C49" s="151"/>
      <c r="D49" s="152"/>
      <c r="E49" s="153"/>
      <c r="F49" s="154" t="s">
        <v>39</v>
      </c>
      <c r="G49" s="160">
        <f t="shared" ref="G49:L49" si="19">SUM(G42:G48)</f>
        <v>0</v>
      </c>
      <c r="H49" s="160">
        <f t="shared" si="19"/>
        <v>0</v>
      </c>
      <c r="I49" s="160">
        <f t="shared" si="19"/>
        <v>0</v>
      </c>
      <c r="J49" s="160">
        <f t="shared" si="19"/>
        <v>0</v>
      </c>
      <c r="K49" s="160">
        <f t="shared" si="19"/>
        <v>0</v>
      </c>
      <c r="L49" s="161">
        <f t="shared" si="19"/>
        <v>0</v>
      </c>
      <c r="M49" s="147"/>
      <c r="N49" s="162">
        <f>SUM(N42:N48)</f>
        <v>0</v>
      </c>
      <c r="O49" s="162">
        <f>SUM(O42:O48)</f>
        <v>0</v>
      </c>
      <c r="P49" s="165">
        <f>SUM(P42:P48)</f>
        <v>0</v>
      </c>
    </row>
    <row r="50" spans="1:16" ht="12.75" customHeight="1" x14ac:dyDescent="0.2">
      <c r="A50" s="69" t="s">
        <v>36</v>
      </c>
      <c r="B50" s="70"/>
      <c r="C50" s="166"/>
      <c r="D50" s="166"/>
      <c r="E50" s="166"/>
      <c r="F50" s="166"/>
      <c r="G50" s="160">
        <f t="shared" ref="G50:G56" si="20">IF(ISBLANK(C50),0,IF(MINUTE(TEXT(D50-C50, "h:mm")+TEXT(F50-E50, "h:mm")) &lt;= 7, HOUR(TEXT(D50-C50, "h:mm")+TEXT(F50-E50, "h:mm")), IF(MINUTE(TEXT(D50-C50, "h:mm")+TEXT(F50-E50, "h:mm")) &lt;= 22, HOUR(TEXT(D50-C50, "h:mm")+TEXT(F50-E50, "h:mm"))+0.25, IF(MINUTE(TEXT(D50-C50, "h:mm")+TEXT(F50-E50, "h:mm")) &lt;= 37, HOUR(TEXT(D50-C50, "h:mm")+TEXT(F50-E50, "h:mm"))+0.5, IF(MINUTE(TEXT(D50-C50, "h:mm")+TEXT(F50-E50, "h:mm")) &lt;= 52, HOUR(TEXT(D50-C50, "h:mm")+TEXT(F50-E50, "h:mm"))+0.75, IF(MINUTE(TEXT(D50-C50, "h:mm")+TEXT(F50-E50, "h:mm")) &gt;= 53, HOUR(TEXT(D50-C50, "h:mm")+TEXT(F50-E50, "h:mm"))+1))))))</f>
        <v>0</v>
      </c>
      <c r="H50" s="141"/>
      <c r="I50" s="141"/>
      <c r="J50" s="141"/>
      <c r="K50" s="142"/>
      <c r="L50" s="143"/>
      <c r="M50" s="142"/>
      <c r="N50" s="123">
        <f t="shared" ref="N50:N56" si="21">SUM(G50:L50)</f>
        <v>0</v>
      </c>
      <c r="O50" s="124"/>
      <c r="P50" s="125"/>
    </row>
    <row r="51" spans="1:16" ht="12.75" customHeight="1" x14ac:dyDescent="0.2">
      <c r="A51" s="69" t="s">
        <v>30</v>
      </c>
      <c r="B51" s="70"/>
      <c r="C51" s="166"/>
      <c r="D51" s="166"/>
      <c r="E51" s="166"/>
      <c r="F51" s="166"/>
      <c r="G51" s="160">
        <f t="shared" si="20"/>
        <v>0</v>
      </c>
      <c r="H51" s="141"/>
      <c r="I51" s="141"/>
      <c r="J51" s="141"/>
      <c r="K51" s="142"/>
      <c r="L51" s="143"/>
      <c r="M51" s="142"/>
      <c r="N51" s="123">
        <f t="shared" si="21"/>
        <v>0</v>
      </c>
      <c r="O51" s="124"/>
      <c r="P51" s="125" t="s">
        <v>31</v>
      </c>
    </row>
    <row r="52" spans="1:16" ht="12.75" customHeight="1" x14ac:dyDescent="0.2">
      <c r="A52" s="69" t="s">
        <v>40</v>
      </c>
      <c r="B52" s="70"/>
      <c r="C52" s="166"/>
      <c r="D52" s="166"/>
      <c r="E52" s="166"/>
      <c r="F52" s="166"/>
      <c r="G52" s="160">
        <f t="shared" si="20"/>
        <v>0</v>
      </c>
      <c r="H52" s="141"/>
      <c r="I52" s="141"/>
      <c r="J52" s="141"/>
      <c r="K52" s="142"/>
      <c r="L52" s="143"/>
      <c r="M52" s="142"/>
      <c r="N52" s="123">
        <f t="shared" si="21"/>
        <v>0</v>
      </c>
      <c r="O52" s="124"/>
      <c r="P52" s="125"/>
    </row>
    <row r="53" spans="1:16" ht="12.75" customHeight="1" x14ac:dyDescent="0.2">
      <c r="A53" s="69" t="s">
        <v>32</v>
      </c>
      <c r="B53" s="70"/>
      <c r="C53" s="166"/>
      <c r="D53" s="166"/>
      <c r="E53" s="166"/>
      <c r="F53" s="166"/>
      <c r="G53" s="160">
        <f t="shared" si="20"/>
        <v>0</v>
      </c>
      <c r="H53" s="141"/>
      <c r="I53" s="141"/>
      <c r="J53" s="141"/>
      <c r="K53" s="142"/>
      <c r="L53" s="143"/>
      <c r="M53" s="142"/>
      <c r="N53" s="123">
        <f t="shared" si="21"/>
        <v>0</v>
      </c>
      <c r="O53" s="124"/>
      <c r="P53" s="125"/>
    </row>
    <row r="54" spans="1:16" ht="12.75" customHeight="1" x14ac:dyDescent="0.2">
      <c r="A54" s="71" t="s">
        <v>33</v>
      </c>
      <c r="B54" s="70"/>
      <c r="C54" s="166"/>
      <c r="D54" s="166"/>
      <c r="E54" s="166"/>
      <c r="F54" s="166"/>
      <c r="G54" s="160">
        <f t="shared" si="20"/>
        <v>0</v>
      </c>
      <c r="H54" s="141"/>
      <c r="I54" s="141"/>
      <c r="J54" s="141"/>
      <c r="K54" s="142"/>
      <c r="L54" s="143"/>
      <c r="M54" s="142"/>
      <c r="N54" s="123">
        <f t="shared" si="21"/>
        <v>0</v>
      </c>
      <c r="O54" s="124"/>
      <c r="P54" s="125"/>
    </row>
    <row r="55" spans="1:16" ht="12.75" customHeight="1" x14ac:dyDescent="0.2">
      <c r="A55" s="69" t="s">
        <v>34</v>
      </c>
      <c r="B55" s="70"/>
      <c r="C55" s="166"/>
      <c r="D55" s="166"/>
      <c r="E55" s="166"/>
      <c r="F55" s="166"/>
      <c r="G55" s="160">
        <f t="shared" si="20"/>
        <v>0</v>
      </c>
      <c r="H55" s="141"/>
      <c r="I55" s="141"/>
      <c r="J55" s="141"/>
      <c r="K55" s="142"/>
      <c r="L55" s="143"/>
      <c r="M55" s="142"/>
      <c r="N55" s="123">
        <f t="shared" si="21"/>
        <v>0</v>
      </c>
      <c r="O55" s="124"/>
      <c r="P55" s="125"/>
    </row>
    <row r="56" spans="1:16" ht="12.75" customHeight="1" x14ac:dyDescent="0.2">
      <c r="A56" s="72" t="s">
        <v>35</v>
      </c>
      <c r="B56" s="70"/>
      <c r="C56" s="166"/>
      <c r="D56" s="166"/>
      <c r="E56" s="166"/>
      <c r="F56" s="166"/>
      <c r="G56" s="160">
        <f t="shared" si="20"/>
        <v>0</v>
      </c>
      <c r="H56" s="148"/>
      <c r="I56" s="148"/>
      <c r="J56" s="148"/>
      <c r="K56" s="149"/>
      <c r="L56" s="143"/>
      <c r="M56" s="149"/>
      <c r="N56" s="123">
        <f t="shared" si="21"/>
        <v>0</v>
      </c>
      <c r="O56" s="124"/>
      <c r="P56" s="131"/>
    </row>
    <row r="57" spans="1:16" ht="12.75" customHeight="1" x14ac:dyDescent="0.2">
      <c r="A57" s="76"/>
      <c r="B57" s="78"/>
      <c r="C57" s="151"/>
      <c r="D57" s="152"/>
      <c r="E57" s="153"/>
      <c r="F57" s="154" t="s">
        <v>41</v>
      </c>
      <c r="G57" s="160">
        <f t="shared" ref="G57:L57" si="22">SUM(G50:G56)</f>
        <v>0</v>
      </c>
      <c r="H57" s="160">
        <f t="shared" si="22"/>
        <v>0</v>
      </c>
      <c r="I57" s="160">
        <f t="shared" si="22"/>
        <v>0</v>
      </c>
      <c r="J57" s="160">
        <f t="shared" si="22"/>
        <v>0</v>
      </c>
      <c r="K57" s="160">
        <f t="shared" si="22"/>
        <v>0</v>
      </c>
      <c r="L57" s="161">
        <f t="shared" si="22"/>
        <v>0</v>
      </c>
      <c r="M57" s="159"/>
      <c r="N57" s="162">
        <f>SUM(N50:N56)</f>
        <v>0</v>
      </c>
      <c r="O57" s="162">
        <f>SUM(O50:O56)</f>
        <v>0</v>
      </c>
      <c r="P57" s="165">
        <f>SUM(P50:P56)</f>
        <v>0</v>
      </c>
    </row>
    <row r="58" spans="1:16" ht="13.5" thickBot="1" x14ac:dyDescent="0.25">
      <c r="A58" s="79"/>
      <c r="B58" s="80"/>
      <c r="C58" s="155"/>
      <c r="D58" s="156"/>
      <c r="E58" s="156"/>
      <c r="F58" s="157"/>
      <c r="G58" s="164">
        <f t="shared" ref="G58:P58" si="23">+G17+G25+G33+G41+G49+G57</f>
        <v>0</v>
      </c>
      <c r="H58" s="164">
        <f t="shared" si="23"/>
        <v>0</v>
      </c>
      <c r="I58" s="164">
        <f t="shared" si="23"/>
        <v>0</v>
      </c>
      <c r="J58" s="164">
        <f t="shared" si="23"/>
        <v>0</v>
      </c>
      <c r="K58" s="164">
        <f t="shared" si="23"/>
        <v>0</v>
      </c>
      <c r="L58" s="164">
        <f t="shared" si="23"/>
        <v>0</v>
      </c>
      <c r="M58" s="159"/>
      <c r="N58" s="164">
        <f t="shared" si="23"/>
        <v>0</v>
      </c>
      <c r="O58" s="164">
        <f t="shared" si="23"/>
        <v>0</v>
      </c>
      <c r="P58" s="164">
        <f t="shared" si="23"/>
        <v>0</v>
      </c>
    </row>
    <row r="59" spans="1:16" ht="15.75" customHeight="1" thickBot="1" x14ac:dyDescent="0.25">
      <c r="A59" s="81"/>
      <c r="B59" s="82"/>
      <c r="C59" s="83"/>
      <c r="D59" s="83"/>
      <c r="E59" s="84"/>
      <c r="F59" s="84"/>
      <c r="G59" s="85"/>
      <c r="H59" s="86" t="s">
        <v>49</v>
      </c>
      <c r="I59" s="87"/>
      <c r="J59" s="87"/>
      <c r="K59" s="87"/>
      <c r="L59" s="87"/>
      <c r="M59" s="87"/>
      <c r="N59" s="88"/>
      <c r="P59" s="89"/>
    </row>
    <row r="60" spans="1:16" ht="15.75" customHeight="1" x14ac:dyDescent="0.2">
      <c r="A60" s="90"/>
      <c r="B60" s="91"/>
      <c r="C60" s="92"/>
      <c r="D60" s="92"/>
      <c r="G60" s="94"/>
      <c r="P60" s="89"/>
    </row>
    <row r="61" spans="1:16" ht="15.75" customHeight="1" x14ac:dyDescent="0.2">
      <c r="A61" s="95"/>
      <c r="B61" s="96"/>
      <c r="C61" s="97"/>
      <c r="D61" s="98"/>
      <c r="E61" s="97"/>
      <c r="F61" s="97"/>
      <c r="G61" s="99"/>
      <c r="H61" s="100"/>
      <c r="I61" s="100"/>
      <c r="J61" s="100"/>
      <c r="L61" s="101"/>
      <c r="M61" s="101"/>
      <c r="P61" s="102" t="s">
        <v>42</v>
      </c>
    </row>
    <row r="62" spans="1:16" ht="12.75" customHeight="1" x14ac:dyDescent="0.2">
      <c r="A62" s="103"/>
      <c r="B62" s="104"/>
      <c r="C62" s="105"/>
      <c r="D62" s="106"/>
      <c r="E62" s="106"/>
      <c r="F62" s="97"/>
      <c r="G62" s="100"/>
      <c r="H62" s="107"/>
      <c r="I62" s="107"/>
      <c r="J62"/>
      <c r="L62" s="100"/>
      <c r="M62" s="100"/>
      <c r="O62" s="101" t="s">
        <v>43</v>
      </c>
      <c r="P62" s="108"/>
    </row>
    <row r="63" spans="1:16" ht="11.25" customHeight="1" x14ac:dyDescent="0.2">
      <c r="A63" s="95"/>
      <c r="B63" s="96"/>
      <c r="C63" s="97"/>
      <c r="D63" s="98"/>
      <c r="E63" s="106"/>
      <c r="F63" s="97"/>
      <c r="G63" s="100"/>
      <c r="H63" s="100"/>
      <c r="I63" s="100"/>
      <c r="J63" s="101"/>
      <c r="L63" s="100"/>
      <c r="M63" s="100"/>
      <c r="P63" s="108"/>
    </row>
    <row r="64" spans="1:16" ht="12.75" customHeight="1" x14ac:dyDescent="0.2">
      <c r="A64" s="103"/>
      <c r="B64" s="96"/>
      <c r="C64" s="105"/>
      <c r="D64" s="97"/>
      <c r="E64" s="97"/>
      <c r="F64" s="97"/>
      <c r="G64" s="99"/>
      <c r="H64" s="100"/>
      <c r="I64" s="100"/>
      <c r="J64" s="100"/>
      <c r="L64" s="101"/>
      <c r="M64" s="101"/>
      <c r="P64" s="102" t="s">
        <v>44</v>
      </c>
    </row>
    <row r="65" spans="1:16" ht="12.75" customHeight="1" thickBot="1" x14ac:dyDescent="0.25">
      <c r="A65" s="109"/>
      <c r="B65" s="110"/>
      <c r="C65" s="111"/>
      <c r="D65" s="112"/>
      <c r="E65" s="112"/>
      <c r="F65" s="112"/>
      <c r="G65" s="113"/>
      <c r="H65" s="113"/>
      <c r="I65" s="113"/>
      <c r="J65" s="114"/>
      <c r="K65" s="115"/>
      <c r="L65" s="113"/>
      <c r="M65" s="113"/>
      <c r="N65" s="115"/>
      <c r="O65" s="116" t="s">
        <v>43</v>
      </c>
      <c r="P65" s="117"/>
    </row>
  </sheetData>
  <sheetProtection selectLockedCells="1"/>
  <mergeCells count="7">
    <mergeCell ref="V14:W14"/>
    <mergeCell ref="A5:P5"/>
    <mergeCell ref="H1:P1"/>
    <mergeCell ref="A4:C4"/>
    <mergeCell ref="D4:G4"/>
    <mergeCell ref="I4:O4"/>
    <mergeCell ref="S12:X12"/>
  </mergeCells>
  <phoneticPr fontId="0" type="noConversion"/>
  <pageMargins left="0.75" right="0.75" top="1" bottom="1" header="0.5" footer="0.5"/>
  <pageSetup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65"/>
  <sheetViews>
    <sheetView zoomScaleNormal="100" workbookViewId="0"/>
  </sheetViews>
  <sheetFormatPr defaultRowHeight="12.75" x14ac:dyDescent="0.2"/>
  <cols>
    <col min="1" max="1" width="6.28515625" style="5" customWidth="1"/>
    <col min="2" max="2" width="9.28515625" style="118" customWidth="1"/>
    <col min="3" max="6" width="8" style="93" customWidth="1"/>
    <col min="7" max="7" width="7.85546875" style="5" customWidth="1"/>
    <col min="8" max="12" width="7.42578125" style="5" customWidth="1"/>
    <col min="13" max="13" width="3.28515625" style="5" customWidth="1"/>
    <col min="14" max="14" width="7.7109375" style="5" customWidth="1"/>
    <col min="15" max="16" width="7" style="5" customWidth="1"/>
    <col min="17" max="16384" width="9.140625" style="5"/>
  </cols>
  <sheetData>
    <row r="1" spans="1:24" ht="16.5" thickBot="1" x14ac:dyDescent="0.3">
      <c r="A1" s="1" t="s">
        <v>0</v>
      </c>
      <c r="B1" s="2"/>
      <c r="C1" s="3"/>
      <c r="D1" s="3"/>
      <c r="E1" s="3"/>
      <c r="F1" s="3"/>
      <c r="G1" s="4"/>
      <c r="H1" s="190" t="s">
        <v>45</v>
      </c>
      <c r="I1" s="191"/>
      <c r="J1" s="191"/>
      <c r="K1" s="191"/>
      <c r="L1" s="191"/>
      <c r="M1" s="191"/>
      <c r="N1" s="191"/>
      <c r="O1" s="191"/>
      <c r="P1" s="192"/>
    </row>
    <row r="2" spans="1:24" ht="13.5" thickBot="1" x14ac:dyDescent="0.25">
      <c r="A2" s="6" t="s">
        <v>1</v>
      </c>
      <c r="B2" s="7"/>
      <c r="C2" s="8"/>
      <c r="D2" s="8"/>
      <c r="E2" s="8"/>
      <c r="F2" s="8"/>
      <c r="G2" s="9"/>
      <c r="H2" s="10" t="s">
        <v>2</v>
      </c>
      <c r="I2" s="11"/>
      <c r="J2" s="11"/>
      <c r="K2" s="11"/>
      <c r="L2" s="11"/>
      <c r="M2" s="11"/>
      <c r="N2" s="11"/>
      <c r="O2" s="11"/>
      <c r="P2" s="12"/>
    </row>
    <row r="3" spans="1:24" ht="12.75" customHeight="1" x14ac:dyDescent="0.25">
      <c r="A3" s="13" t="s">
        <v>3</v>
      </c>
      <c r="B3" s="14"/>
      <c r="C3" s="15"/>
      <c r="D3" s="16" t="s">
        <v>46</v>
      </c>
      <c r="E3" s="17"/>
      <c r="F3" s="17"/>
      <c r="G3" s="18"/>
      <c r="H3" s="19"/>
      <c r="I3" s="20"/>
      <c r="J3" s="20"/>
      <c r="K3" s="20"/>
      <c r="L3" s="20"/>
      <c r="M3" s="20"/>
      <c r="N3" s="20"/>
      <c r="O3" s="20"/>
      <c r="P3" s="21"/>
    </row>
    <row r="4" spans="1:24" ht="24" customHeight="1" thickBot="1" x14ac:dyDescent="0.3">
      <c r="A4" s="193"/>
      <c r="B4" s="194"/>
      <c r="C4" s="195"/>
      <c r="D4" s="196"/>
      <c r="E4" s="197"/>
      <c r="F4" s="197"/>
      <c r="G4" s="198"/>
      <c r="H4" s="22"/>
      <c r="I4" s="199"/>
      <c r="J4" s="199"/>
      <c r="K4" s="199"/>
      <c r="L4" s="199"/>
      <c r="M4" s="199"/>
      <c r="N4" s="199"/>
      <c r="O4" s="199"/>
      <c r="P4" s="23"/>
    </row>
    <row r="5" spans="1:24" ht="24" customHeight="1" thickBot="1" x14ac:dyDescent="0.3">
      <c r="A5" s="200" t="s">
        <v>56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2"/>
    </row>
    <row r="6" spans="1:24" ht="14.25" thickTop="1" thickBot="1" x14ac:dyDescent="0.25">
      <c r="A6" s="24" t="s">
        <v>4</v>
      </c>
      <c r="B6" s="25"/>
      <c r="C6" s="26" t="s">
        <v>5</v>
      </c>
      <c r="D6" s="27"/>
      <c r="E6" s="28"/>
      <c r="F6" s="28"/>
      <c r="G6" s="29" t="s">
        <v>6</v>
      </c>
      <c r="H6" s="30" t="s">
        <v>7</v>
      </c>
      <c r="I6" s="31" t="s">
        <v>8</v>
      </c>
      <c r="J6" s="32"/>
      <c r="K6" s="32"/>
      <c r="L6" s="33"/>
      <c r="M6" s="34"/>
      <c r="N6" s="35" t="s">
        <v>6</v>
      </c>
      <c r="O6" s="36"/>
      <c r="P6" s="37"/>
    </row>
    <row r="7" spans="1:24" x14ac:dyDescent="0.2">
      <c r="A7" s="38" t="s">
        <v>9</v>
      </c>
      <c r="B7" s="39"/>
      <c r="C7" s="26" t="s">
        <v>10</v>
      </c>
      <c r="D7" s="40"/>
      <c r="E7" s="26" t="s">
        <v>10</v>
      </c>
      <c r="F7" s="28"/>
      <c r="G7" s="41" t="s">
        <v>11</v>
      </c>
      <c r="H7" s="42" t="s">
        <v>12</v>
      </c>
      <c r="I7" s="43" t="s">
        <v>13</v>
      </c>
      <c r="J7" s="44" t="s">
        <v>14</v>
      </c>
      <c r="K7" s="42" t="s">
        <v>15</v>
      </c>
      <c r="L7" s="45" t="s">
        <v>16</v>
      </c>
      <c r="M7" s="46"/>
      <c r="N7" s="47" t="s">
        <v>17</v>
      </c>
      <c r="O7" s="48" t="s">
        <v>18</v>
      </c>
      <c r="P7" s="49" t="s">
        <v>19</v>
      </c>
    </row>
    <row r="8" spans="1:24" x14ac:dyDescent="0.2">
      <c r="A8" s="50" t="s">
        <v>20</v>
      </c>
      <c r="B8" s="158">
        <v>45748</v>
      </c>
      <c r="C8" s="51" t="s">
        <v>21</v>
      </c>
      <c r="D8" s="51" t="s">
        <v>22</v>
      </c>
      <c r="E8" s="52" t="s">
        <v>21</v>
      </c>
      <c r="F8" s="52" t="s">
        <v>22</v>
      </c>
      <c r="G8" s="53" t="s">
        <v>23</v>
      </c>
      <c r="H8" s="54" t="s">
        <v>24</v>
      </c>
      <c r="I8" s="54" t="s">
        <v>25</v>
      </c>
      <c r="J8" s="54" t="s">
        <v>25</v>
      </c>
      <c r="K8" s="54" t="s">
        <v>25</v>
      </c>
      <c r="L8" s="55" t="s">
        <v>25</v>
      </c>
      <c r="M8" s="56"/>
      <c r="N8" s="57" t="s">
        <v>26</v>
      </c>
      <c r="O8" s="58" t="s">
        <v>27</v>
      </c>
      <c r="P8" s="59" t="s">
        <v>27</v>
      </c>
    </row>
    <row r="9" spans="1:24" x14ac:dyDescent="0.2">
      <c r="A9" s="60" t="s">
        <v>28</v>
      </c>
      <c r="B9" s="61" t="s">
        <v>29</v>
      </c>
      <c r="C9" s="62"/>
      <c r="D9" s="63"/>
      <c r="E9" s="63"/>
      <c r="F9" s="63"/>
      <c r="G9" s="64"/>
      <c r="H9" s="64"/>
      <c r="I9" s="64"/>
      <c r="J9" s="65"/>
      <c r="K9" s="65"/>
      <c r="L9" s="64"/>
      <c r="M9" s="64"/>
      <c r="N9" s="66"/>
      <c r="O9" s="67"/>
      <c r="P9" s="68"/>
    </row>
    <row r="10" spans="1:24" ht="12.75" customHeight="1" x14ac:dyDescent="0.2">
      <c r="A10" s="69" t="s">
        <v>36</v>
      </c>
      <c r="B10" s="70"/>
      <c r="C10" s="166"/>
      <c r="D10" s="166"/>
      <c r="E10" s="166"/>
      <c r="F10" s="166"/>
      <c r="G10" s="160">
        <f t="shared" ref="G10:G16" si="0">IF(ISBLANK(C10),0,IF(MINUTE(TEXT(D10-C10, "h:mm")+TEXT(F10-E10, "h:mm")) &lt;= 7, HOUR(TEXT(D10-C10, "h:mm")+TEXT(F10-E10, "h:mm")), IF(MINUTE(TEXT(D10-C10, "h:mm")+TEXT(F10-E10, "h:mm")) &lt;= 22, HOUR(TEXT(D10-C10, "h:mm")+TEXT(F10-E10, "h:mm"))+0.25, IF(MINUTE(TEXT(D10-C10, "h:mm")+TEXT(F10-E10, "h:mm")) &lt;= 37, HOUR(TEXT(D10-C10, "h:mm")+TEXT(F10-E10, "h:mm"))+0.5, IF(MINUTE(TEXT(D10-C10, "h:mm")+TEXT(F10-E10, "h:mm")) &lt;= 52, HOUR(TEXT(D10-C10, "h:mm")+TEXT(F10-E10, "h:mm"))+0.75, IF(MINUTE(TEXT(D10-C10, "h:mm")+TEXT(F10-E10, "h:mm")) &gt;= 53, HOUR(TEXT(D10-C10, "h:mm")+TEXT(F10-E10, "h:mm"))+1))))))</f>
        <v>0</v>
      </c>
      <c r="H10" s="119"/>
      <c r="I10" s="120"/>
      <c r="J10" s="119"/>
      <c r="K10" s="121"/>
      <c r="L10" s="122"/>
      <c r="M10" s="121"/>
      <c r="N10" s="123">
        <f t="shared" ref="N10:N16" si="1">SUM(G10:L10)</f>
        <v>0</v>
      </c>
      <c r="O10" s="124"/>
      <c r="P10" s="125"/>
    </row>
    <row r="11" spans="1:24" ht="12.75" customHeight="1" thickBot="1" x14ac:dyDescent="0.25">
      <c r="A11" s="69" t="s">
        <v>30</v>
      </c>
      <c r="B11" s="70"/>
      <c r="C11" s="166"/>
      <c r="D11" s="166"/>
      <c r="E11" s="166"/>
      <c r="F11" s="166"/>
      <c r="G11" s="160">
        <f t="shared" si="0"/>
        <v>0</v>
      </c>
      <c r="H11" s="120"/>
      <c r="I11" s="120"/>
      <c r="J11" s="120"/>
      <c r="K11" s="126"/>
      <c r="L11" s="122"/>
      <c r="M11" s="126"/>
      <c r="N11" s="123">
        <f t="shared" si="1"/>
        <v>0</v>
      </c>
      <c r="O11" s="124"/>
      <c r="P11" s="125" t="s">
        <v>31</v>
      </c>
    </row>
    <row r="12" spans="1:24" ht="12.75" customHeight="1" x14ac:dyDescent="0.2">
      <c r="A12" s="69" t="s">
        <v>40</v>
      </c>
      <c r="B12" s="70"/>
      <c r="C12" s="166"/>
      <c r="D12" s="166"/>
      <c r="E12" s="166"/>
      <c r="F12" s="166"/>
      <c r="G12" s="160">
        <f t="shared" si="0"/>
        <v>0</v>
      </c>
      <c r="H12" s="120"/>
      <c r="I12" s="120"/>
      <c r="J12" s="120"/>
      <c r="K12" s="126"/>
      <c r="L12" s="122"/>
      <c r="M12" s="126"/>
      <c r="N12" s="123">
        <f t="shared" si="1"/>
        <v>0</v>
      </c>
      <c r="O12" s="124"/>
      <c r="P12" s="125"/>
      <c r="S12" s="186" t="s">
        <v>50</v>
      </c>
      <c r="T12" s="187"/>
      <c r="U12" s="187"/>
      <c r="V12" s="187"/>
      <c r="W12" s="187"/>
      <c r="X12" s="188"/>
    </row>
    <row r="13" spans="1:24" ht="12.75" customHeight="1" x14ac:dyDescent="0.2">
      <c r="A13" s="69" t="s">
        <v>32</v>
      </c>
      <c r="B13" s="70">
        <v>45748</v>
      </c>
      <c r="C13" s="166"/>
      <c r="D13" s="166"/>
      <c r="E13" s="166"/>
      <c r="F13" s="166"/>
      <c r="G13" s="160">
        <f t="shared" si="0"/>
        <v>0</v>
      </c>
      <c r="H13" s="120"/>
      <c r="I13" s="120"/>
      <c r="J13" s="120"/>
      <c r="K13" s="126"/>
      <c r="L13" s="122"/>
      <c r="M13" s="126"/>
      <c r="N13" s="123">
        <f t="shared" si="1"/>
        <v>0</v>
      </c>
      <c r="O13" s="124"/>
      <c r="P13" s="125"/>
      <c r="S13" s="168"/>
      <c r="T13" s="169"/>
      <c r="U13" s="169"/>
      <c r="V13" s="169"/>
      <c r="W13" s="169"/>
      <c r="X13" s="170"/>
    </row>
    <row r="14" spans="1:24" ht="12.75" customHeight="1" x14ac:dyDescent="0.2">
      <c r="A14" s="71" t="s">
        <v>33</v>
      </c>
      <c r="B14" s="70">
        <f t="shared" ref="B13:B16" si="2">+B13+1</f>
        <v>45749</v>
      </c>
      <c r="C14" s="166"/>
      <c r="D14" s="166"/>
      <c r="E14" s="166"/>
      <c r="F14" s="166"/>
      <c r="G14" s="160">
        <f t="shared" si="0"/>
        <v>0</v>
      </c>
      <c r="H14" s="120"/>
      <c r="I14" s="120"/>
      <c r="J14" s="120"/>
      <c r="K14" s="126"/>
      <c r="L14" s="122"/>
      <c r="M14" s="126"/>
      <c r="N14" s="123">
        <f t="shared" si="1"/>
        <v>0</v>
      </c>
      <c r="O14" s="124"/>
      <c r="P14" s="125" t="s">
        <v>31</v>
      </c>
      <c r="S14" s="168"/>
      <c r="T14" s="171" t="s">
        <v>51</v>
      </c>
      <c r="U14" s="171"/>
      <c r="V14" s="189" t="s">
        <v>52</v>
      </c>
      <c r="W14" s="189"/>
      <c r="X14" s="170"/>
    </row>
    <row r="15" spans="1:24" ht="12.75" customHeight="1" x14ac:dyDescent="0.2">
      <c r="A15" s="69" t="s">
        <v>34</v>
      </c>
      <c r="B15" s="70">
        <f t="shared" si="2"/>
        <v>45750</v>
      </c>
      <c r="C15" s="166"/>
      <c r="D15" s="166"/>
      <c r="E15" s="166"/>
      <c r="F15" s="166"/>
      <c r="G15" s="160">
        <f t="shared" si="0"/>
        <v>0</v>
      </c>
      <c r="H15" s="120"/>
      <c r="I15" s="120"/>
      <c r="J15" s="120"/>
      <c r="K15" s="126"/>
      <c r="L15" s="122"/>
      <c r="M15" s="126"/>
      <c r="N15" s="123">
        <f t="shared" si="1"/>
        <v>0</v>
      </c>
      <c r="O15" s="124"/>
      <c r="P15" s="125"/>
      <c r="S15" s="168"/>
      <c r="T15" s="172"/>
      <c r="U15" s="172"/>
      <c r="V15" s="172"/>
      <c r="W15" s="172"/>
      <c r="X15" s="170"/>
    </row>
    <row r="16" spans="1:24" ht="12.75" customHeight="1" x14ac:dyDescent="0.2">
      <c r="A16" s="72" t="s">
        <v>35</v>
      </c>
      <c r="B16" s="70">
        <f t="shared" si="2"/>
        <v>45751</v>
      </c>
      <c r="C16" s="166"/>
      <c r="D16" s="166"/>
      <c r="E16" s="166"/>
      <c r="F16" s="166"/>
      <c r="G16" s="160">
        <f t="shared" si="0"/>
        <v>0</v>
      </c>
      <c r="H16" s="127"/>
      <c r="I16" s="128"/>
      <c r="J16" s="128"/>
      <c r="K16" s="129"/>
      <c r="L16" s="130"/>
      <c r="M16" s="129"/>
      <c r="N16" s="123">
        <f t="shared" si="1"/>
        <v>0</v>
      </c>
      <c r="O16" s="124"/>
      <c r="P16" s="131"/>
      <c r="S16" s="168"/>
      <c r="T16" s="173">
        <v>0.5</v>
      </c>
      <c r="U16" s="173"/>
      <c r="V16" s="173">
        <v>0.5</v>
      </c>
      <c r="W16" s="174" t="s">
        <v>53</v>
      </c>
      <c r="X16" s="170"/>
    </row>
    <row r="17" spans="1:24" ht="12.75" customHeight="1" x14ac:dyDescent="0.2">
      <c r="A17" s="73"/>
      <c r="B17" s="74"/>
      <c r="C17" s="132"/>
      <c r="D17" s="133"/>
      <c r="E17" s="132"/>
      <c r="F17" s="134" t="s">
        <v>37</v>
      </c>
      <c r="G17" s="135">
        <f t="shared" ref="G17:P17" si="3">SUM(G10:G16)</f>
        <v>0</v>
      </c>
      <c r="H17" s="135">
        <f t="shared" si="3"/>
        <v>0</v>
      </c>
      <c r="I17" s="135">
        <f t="shared" si="3"/>
        <v>0</v>
      </c>
      <c r="J17" s="135">
        <f t="shared" si="3"/>
        <v>0</v>
      </c>
      <c r="K17" s="135">
        <f t="shared" si="3"/>
        <v>0</v>
      </c>
      <c r="L17" s="136">
        <f t="shared" si="3"/>
        <v>0</v>
      </c>
      <c r="M17" s="137"/>
      <c r="N17" s="136">
        <f t="shared" si="3"/>
        <v>0</v>
      </c>
      <c r="O17" s="136">
        <f t="shared" si="3"/>
        <v>0</v>
      </c>
      <c r="P17" s="163">
        <f t="shared" si="3"/>
        <v>0</v>
      </c>
      <c r="S17" s="168"/>
      <c r="T17" s="173">
        <v>0.54166666666666696</v>
      </c>
      <c r="U17" s="173"/>
      <c r="V17" s="173">
        <v>4.1666666666666699E-2</v>
      </c>
      <c r="W17" s="174" t="s">
        <v>53</v>
      </c>
      <c r="X17" s="170"/>
    </row>
    <row r="18" spans="1:24" ht="12.75" customHeight="1" x14ac:dyDescent="0.2">
      <c r="A18" s="69" t="s">
        <v>36</v>
      </c>
      <c r="B18" s="70">
        <f>SUM(B16+1)</f>
        <v>45752</v>
      </c>
      <c r="C18" s="166"/>
      <c r="D18" s="166"/>
      <c r="E18" s="166"/>
      <c r="F18" s="166"/>
      <c r="G18" s="160">
        <f t="shared" ref="G18:G24" si="4">IF(ISBLANK(C18),0,IF(MINUTE(TEXT(D18-C18, "h:mm")+TEXT(F18-E18, "h:mm")) &lt;= 7, HOUR(TEXT(D18-C18, "h:mm")+TEXT(F18-E18, "h:mm")), IF(MINUTE(TEXT(D18-C18, "h:mm")+TEXT(F18-E18, "h:mm")) &lt;= 22, HOUR(TEXT(D18-C18, "h:mm")+TEXT(F18-E18, "h:mm"))+0.25, IF(MINUTE(TEXT(D18-C18, "h:mm")+TEXT(F18-E18, "h:mm")) &lt;= 37, HOUR(TEXT(D18-C18, "h:mm")+TEXT(F18-E18, "h:mm"))+0.5, IF(MINUTE(TEXT(D18-C18, "h:mm")+TEXT(F18-E18, "h:mm")) &lt;= 52, HOUR(TEXT(D18-C18, "h:mm")+TEXT(F18-E18, "h:mm"))+0.75, IF(MINUTE(TEXT(D18-C18, "h:mm")+TEXT(F18-E18, "h:mm")) &gt;= 53, HOUR(TEXT(D18-C18, "h:mm")+TEXT(F18-E18, "h:mm"))+1))))))</f>
        <v>0</v>
      </c>
      <c r="H18" s="138"/>
      <c r="I18" s="138"/>
      <c r="J18" s="138"/>
      <c r="K18" s="139"/>
      <c r="L18" s="140"/>
      <c r="M18" s="139"/>
      <c r="N18" s="123">
        <f t="shared" ref="N18:N24" si="5">SUM(G18:L18)</f>
        <v>0</v>
      </c>
      <c r="O18" s="124"/>
      <c r="P18" s="125"/>
      <c r="S18" s="168"/>
      <c r="T18" s="173">
        <v>0.58333333333333304</v>
      </c>
      <c r="U18" s="173"/>
      <c r="V18" s="173">
        <v>8.3333333333333301E-2</v>
      </c>
      <c r="W18" s="174" t="s">
        <v>53</v>
      </c>
      <c r="X18" s="175"/>
    </row>
    <row r="19" spans="1:24" ht="12.75" customHeight="1" x14ac:dyDescent="0.2">
      <c r="A19" s="69" t="s">
        <v>30</v>
      </c>
      <c r="B19" s="70">
        <f t="shared" ref="B19:B24" si="6">B18+1</f>
        <v>45753</v>
      </c>
      <c r="C19" s="166"/>
      <c r="D19" s="166"/>
      <c r="E19" s="166"/>
      <c r="F19" s="166"/>
      <c r="G19" s="160">
        <f t="shared" si="4"/>
        <v>0</v>
      </c>
      <c r="H19" s="141"/>
      <c r="I19" s="141"/>
      <c r="J19" s="141"/>
      <c r="K19" s="142"/>
      <c r="L19" s="143"/>
      <c r="M19" s="142"/>
      <c r="N19" s="123">
        <f t="shared" si="5"/>
        <v>0</v>
      </c>
      <c r="O19" s="124"/>
      <c r="P19" s="125" t="s">
        <v>31</v>
      </c>
      <c r="S19" s="176"/>
      <c r="T19" s="177">
        <v>0.625</v>
      </c>
      <c r="U19" s="177"/>
      <c r="V19" s="177">
        <v>0.125</v>
      </c>
      <c r="W19" s="178" t="s">
        <v>53</v>
      </c>
      <c r="X19" s="179"/>
    </row>
    <row r="20" spans="1:24" ht="12.75" customHeight="1" x14ac:dyDescent="0.2">
      <c r="A20" s="69" t="s">
        <v>40</v>
      </c>
      <c r="B20" s="70">
        <f t="shared" si="6"/>
        <v>45754</v>
      </c>
      <c r="C20" s="166"/>
      <c r="D20" s="166"/>
      <c r="E20" s="166"/>
      <c r="F20" s="166"/>
      <c r="G20" s="160">
        <f t="shared" si="4"/>
        <v>0</v>
      </c>
      <c r="H20" s="141"/>
      <c r="I20" s="141"/>
      <c r="J20" s="141"/>
      <c r="K20" s="142"/>
      <c r="L20" s="143"/>
      <c r="M20" s="142"/>
      <c r="N20" s="123">
        <f t="shared" si="5"/>
        <v>0</v>
      </c>
      <c r="O20" s="124"/>
      <c r="P20" s="125"/>
      <c r="S20" s="176"/>
      <c r="T20" s="177">
        <v>0.66666666666666696</v>
      </c>
      <c r="U20" s="177"/>
      <c r="V20" s="177">
        <v>0.16666666666666699</v>
      </c>
      <c r="W20" s="178" t="s">
        <v>53</v>
      </c>
      <c r="X20" s="179"/>
    </row>
    <row r="21" spans="1:24" ht="12.75" customHeight="1" x14ac:dyDescent="0.2">
      <c r="A21" s="69" t="s">
        <v>32</v>
      </c>
      <c r="B21" s="70">
        <f t="shared" si="6"/>
        <v>45755</v>
      </c>
      <c r="C21" s="166"/>
      <c r="D21" s="166"/>
      <c r="E21" s="166"/>
      <c r="F21" s="166"/>
      <c r="G21" s="160">
        <f t="shared" si="4"/>
        <v>0</v>
      </c>
      <c r="H21" s="141"/>
      <c r="I21" s="141"/>
      <c r="J21" s="141"/>
      <c r="K21" s="142"/>
      <c r="L21" s="143"/>
      <c r="M21" s="142"/>
      <c r="N21" s="123">
        <f t="shared" si="5"/>
        <v>0</v>
      </c>
      <c r="O21" s="124"/>
      <c r="P21" s="125"/>
      <c r="S21" s="176"/>
      <c r="T21" s="177">
        <v>0.70833333333333304</v>
      </c>
      <c r="U21" s="177"/>
      <c r="V21" s="177">
        <v>0.20833333333333401</v>
      </c>
      <c r="W21" s="178" t="s">
        <v>53</v>
      </c>
      <c r="X21" s="179"/>
    </row>
    <row r="22" spans="1:24" ht="12.75" customHeight="1" x14ac:dyDescent="0.2">
      <c r="A22" s="71" t="s">
        <v>33</v>
      </c>
      <c r="B22" s="70">
        <f t="shared" si="6"/>
        <v>45756</v>
      </c>
      <c r="C22" s="166"/>
      <c r="D22" s="166"/>
      <c r="E22" s="166"/>
      <c r="F22" s="166"/>
      <c r="G22" s="160">
        <f t="shared" si="4"/>
        <v>0</v>
      </c>
      <c r="H22" s="141"/>
      <c r="I22" s="141"/>
      <c r="J22" s="141"/>
      <c r="K22" s="142"/>
      <c r="L22" s="143"/>
      <c r="M22" s="142"/>
      <c r="N22" s="123">
        <f t="shared" si="5"/>
        <v>0</v>
      </c>
      <c r="O22" s="124"/>
      <c r="P22" s="125"/>
      <c r="S22" s="176"/>
      <c r="T22" s="177">
        <v>0.75</v>
      </c>
      <c r="U22" s="177"/>
      <c r="V22" s="177">
        <v>0.25</v>
      </c>
      <c r="W22" s="178" t="s">
        <v>53</v>
      </c>
      <c r="X22" s="179"/>
    </row>
    <row r="23" spans="1:24" ht="12.75" customHeight="1" x14ac:dyDescent="0.2">
      <c r="A23" s="69" t="s">
        <v>34</v>
      </c>
      <c r="B23" s="70">
        <f t="shared" si="6"/>
        <v>45757</v>
      </c>
      <c r="C23" s="166"/>
      <c r="D23" s="166"/>
      <c r="E23" s="166"/>
      <c r="F23" s="166"/>
      <c r="G23" s="160">
        <f t="shared" si="4"/>
        <v>0</v>
      </c>
      <c r="H23" s="141"/>
      <c r="I23" s="141"/>
      <c r="J23" s="141"/>
      <c r="K23" s="142"/>
      <c r="L23" s="143"/>
      <c r="M23" s="142"/>
      <c r="N23" s="123">
        <f t="shared" si="5"/>
        <v>0</v>
      </c>
      <c r="O23" s="124"/>
      <c r="P23" s="125"/>
      <c r="S23" s="176"/>
      <c r="T23" s="177">
        <v>0.79166666666666596</v>
      </c>
      <c r="U23" s="177"/>
      <c r="V23" s="177">
        <v>0.29166666666666702</v>
      </c>
      <c r="W23" s="178" t="s">
        <v>53</v>
      </c>
      <c r="X23" s="180"/>
    </row>
    <row r="24" spans="1:24" ht="12.75" customHeight="1" x14ac:dyDescent="0.2">
      <c r="A24" s="72" t="s">
        <v>35</v>
      </c>
      <c r="B24" s="70">
        <f t="shared" si="6"/>
        <v>45758</v>
      </c>
      <c r="C24" s="166"/>
      <c r="D24" s="166"/>
      <c r="E24" s="166"/>
      <c r="F24" s="166"/>
      <c r="G24" s="160">
        <f t="shared" si="4"/>
        <v>0</v>
      </c>
      <c r="H24" s="141"/>
      <c r="I24" s="141"/>
      <c r="J24" s="141"/>
      <c r="K24" s="142"/>
      <c r="L24" s="143"/>
      <c r="M24" s="142"/>
      <c r="N24" s="123">
        <f t="shared" si="5"/>
        <v>0</v>
      </c>
      <c r="O24" s="124"/>
      <c r="P24" s="131"/>
      <c r="S24" s="176"/>
      <c r="T24" s="177">
        <v>0.83333333333333304</v>
      </c>
      <c r="U24" s="177"/>
      <c r="V24" s="177">
        <v>0.33333333333333398</v>
      </c>
      <c r="W24" s="178" t="s">
        <v>53</v>
      </c>
      <c r="X24" s="180"/>
    </row>
    <row r="25" spans="1:24" ht="12.75" customHeight="1" x14ac:dyDescent="0.2">
      <c r="A25" s="69" t="s">
        <v>31</v>
      </c>
      <c r="B25" s="75" t="s">
        <v>31</v>
      </c>
      <c r="C25" s="144"/>
      <c r="D25" s="145"/>
      <c r="E25" s="144"/>
      <c r="F25" s="146" t="s">
        <v>38</v>
      </c>
      <c r="G25" s="159">
        <f t="shared" ref="G25:L25" si="7">SUM(G18:G24)</f>
        <v>0</v>
      </c>
      <c r="H25" s="160">
        <f t="shared" si="7"/>
        <v>0</v>
      </c>
      <c r="I25" s="160">
        <f t="shared" si="7"/>
        <v>0</v>
      </c>
      <c r="J25" s="160">
        <f t="shared" si="7"/>
        <v>0</v>
      </c>
      <c r="K25" s="160">
        <f t="shared" si="7"/>
        <v>0</v>
      </c>
      <c r="L25" s="161">
        <f t="shared" si="7"/>
        <v>0</v>
      </c>
      <c r="M25" s="159"/>
      <c r="N25" s="162">
        <f>SUM(N18:N24)</f>
        <v>0</v>
      </c>
      <c r="O25" s="162">
        <f>SUM(O18:O24)</f>
        <v>0</v>
      </c>
      <c r="P25" s="165">
        <f>SUM(P18:P24)</f>
        <v>0</v>
      </c>
      <c r="S25" s="176"/>
      <c r="T25" s="177">
        <v>0.875</v>
      </c>
      <c r="U25" s="177"/>
      <c r="V25" s="177">
        <v>0.375</v>
      </c>
      <c r="W25" s="178" t="s">
        <v>53</v>
      </c>
      <c r="X25" s="180"/>
    </row>
    <row r="26" spans="1:24" ht="12.75" customHeight="1" x14ac:dyDescent="0.2">
      <c r="A26" s="69" t="s">
        <v>36</v>
      </c>
      <c r="B26" s="70">
        <f>B24+1</f>
        <v>45759</v>
      </c>
      <c r="C26" s="166"/>
      <c r="D26" s="166"/>
      <c r="E26" s="166"/>
      <c r="F26" s="166"/>
      <c r="G26" s="160">
        <f t="shared" ref="G26:G32" si="8">IF(ISBLANK(C26),0,IF(MINUTE(TEXT(D26-C26, "h:mm")+TEXT(F26-E26, "h:mm")) &lt;= 7, HOUR(TEXT(D26-C26, "h:mm")+TEXT(F26-E26, "h:mm")), IF(MINUTE(TEXT(D26-C26, "h:mm")+TEXT(F26-E26, "h:mm")) &lt;= 22, HOUR(TEXT(D26-C26, "h:mm")+TEXT(F26-E26, "h:mm"))+0.25, IF(MINUTE(TEXT(D26-C26, "h:mm")+TEXT(F26-E26, "h:mm")) &lt;= 37, HOUR(TEXT(D26-C26, "h:mm")+TEXT(F26-E26, "h:mm"))+0.5, IF(MINUTE(TEXT(D26-C26, "h:mm")+TEXT(F26-E26, "h:mm")) &lt;= 52, HOUR(TEXT(D26-C26, "h:mm")+TEXT(F26-E26, "h:mm"))+0.75, IF(MINUTE(TEXT(D26-C26, "h:mm")+TEXT(F26-E26, "h:mm")) &gt;= 53, HOUR(TEXT(D26-C26, "h:mm")+TEXT(F26-E26, "h:mm"))+1))))))</f>
        <v>0</v>
      </c>
      <c r="H26" s="141"/>
      <c r="I26" s="141"/>
      <c r="J26" s="141"/>
      <c r="K26" s="142"/>
      <c r="L26" s="140"/>
      <c r="M26" s="139"/>
      <c r="N26" s="123">
        <f t="shared" ref="N26:N32" si="9">SUM(G26:L26)</f>
        <v>0</v>
      </c>
      <c r="O26" s="124"/>
      <c r="P26" s="125"/>
      <c r="S26" s="176"/>
      <c r="T26" s="177">
        <v>0.91666666666666596</v>
      </c>
      <c r="U26" s="177"/>
      <c r="V26" s="177">
        <v>0.41666666666666702</v>
      </c>
      <c r="W26" s="178" t="s">
        <v>53</v>
      </c>
      <c r="X26" s="180"/>
    </row>
    <row r="27" spans="1:24" ht="12.75" customHeight="1" x14ac:dyDescent="0.2">
      <c r="A27" s="69" t="s">
        <v>30</v>
      </c>
      <c r="B27" s="70">
        <f t="shared" ref="B27:B32" si="10">B26+1</f>
        <v>45760</v>
      </c>
      <c r="C27" s="166"/>
      <c r="D27" s="166"/>
      <c r="E27" s="166"/>
      <c r="F27" s="166"/>
      <c r="G27" s="160">
        <f t="shared" si="8"/>
        <v>0</v>
      </c>
      <c r="H27" s="141"/>
      <c r="I27" s="141"/>
      <c r="J27" s="141"/>
      <c r="K27" s="142"/>
      <c r="L27" s="143"/>
      <c r="M27" s="142"/>
      <c r="N27" s="123">
        <f t="shared" si="9"/>
        <v>0</v>
      </c>
      <c r="O27" s="124"/>
      <c r="P27" s="125" t="s">
        <v>31</v>
      </c>
      <c r="S27" s="176"/>
      <c r="T27" s="177">
        <v>0.95833333333333304</v>
      </c>
      <c r="U27" s="177"/>
      <c r="V27" s="177">
        <v>0.45833333333333398</v>
      </c>
      <c r="W27" s="178" t="s">
        <v>53</v>
      </c>
      <c r="X27" s="180"/>
    </row>
    <row r="28" spans="1:24" ht="12.75" customHeight="1" x14ac:dyDescent="0.2">
      <c r="A28" s="69" t="s">
        <v>40</v>
      </c>
      <c r="B28" s="70">
        <f t="shared" si="10"/>
        <v>45761</v>
      </c>
      <c r="C28" s="166"/>
      <c r="D28" s="166"/>
      <c r="E28" s="166"/>
      <c r="F28" s="166"/>
      <c r="G28" s="160">
        <f t="shared" si="8"/>
        <v>0</v>
      </c>
      <c r="H28" s="141"/>
      <c r="I28" s="141"/>
      <c r="J28" s="141"/>
      <c r="K28" s="142"/>
      <c r="L28" s="143"/>
      <c r="M28" s="142"/>
      <c r="N28" s="123">
        <f t="shared" si="9"/>
        <v>0</v>
      </c>
      <c r="O28" s="124"/>
      <c r="P28" s="125"/>
      <c r="S28" s="176"/>
      <c r="T28" s="181" t="s">
        <v>54</v>
      </c>
      <c r="U28" s="177"/>
      <c r="V28" s="177">
        <v>0.5</v>
      </c>
      <c r="W28" s="178" t="s">
        <v>55</v>
      </c>
      <c r="X28" s="180"/>
    </row>
    <row r="29" spans="1:24" ht="12.75" customHeight="1" x14ac:dyDescent="0.2">
      <c r="A29" s="69" t="s">
        <v>32</v>
      </c>
      <c r="B29" s="70">
        <f t="shared" si="10"/>
        <v>45762</v>
      </c>
      <c r="C29" s="166"/>
      <c r="D29" s="166"/>
      <c r="E29" s="166"/>
      <c r="F29" s="166"/>
      <c r="G29" s="160">
        <f t="shared" si="8"/>
        <v>0</v>
      </c>
      <c r="H29" s="141"/>
      <c r="I29" s="141"/>
      <c r="J29" s="141"/>
      <c r="K29" s="142"/>
      <c r="L29" s="143"/>
      <c r="M29" s="142"/>
      <c r="N29" s="123">
        <f t="shared" si="9"/>
        <v>0</v>
      </c>
      <c r="O29" s="124"/>
      <c r="P29" s="125"/>
      <c r="S29" s="176"/>
      <c r="T29" s="177">
        <v>4.1666666666666699E-2</v>
      </c>
      <c r="U29" s="178"/>
      <c r="V29" s="177">
        <v>4.1666666666666699E-2</v>
      </c>
      <c r="W29" s="178" t="s">
        <v>55</v>
      </c>
      <c r="X29" s="180"/>
    </row>
    <row r="30" spans="1:24" ht="12.75" customHeight="1" x14ac:dyDescent="0.2">
      <c r="A30" s="71" t="s">
        <v>33</v>
      </c>
      <c r="B30" s="70">
        <f t="shared" si="10"/>
        <v>45763</v>
      </c>
      <c r="C30" s="166"/>
      <c r="D30" s="166"/>
      <c r="E30" s="166"/>
      <c r="F30" s="166"/>
      <c r="G30" s="160">
        <f t="shared" si="8"/>
        <v>0</v>
      </c>
      <c r="H30" s="141"/>
      <c r="I30" s="141"/>
      <c r="J30" s="141"/>
      <c r="K30" s="142"/>
      <c r="L30" s="143"/>
      <c r="M30" s="142"/>
      <c r="N30" s="123">
        <f t="shared" si="9"/>
        <v>0</v>
      </c>
      <c r="O30" s="124"/>
      <c r="P30" s="125"/>
      <c r="S30" s="176"/>
      <c r="T30" s="177">
        <v>8.3333333333333301E-2</v>
      </c>
      <c r="U30" s="178"/>
      <c r="V30" s="177">
        <v>8.3333333333333301E-2</v>
      </c>
      <c r="W30" s="178" t="s">
        <v>55</v>
      </c>
      <c r="X30" s="180"/>
    </row>
    <row r="31" spans="1:24" ht="12.75" customHeight="1" thickBot="1" x14ac:dyDescent="0.25">
      <c r="A31" s="69" t="s">
        <v>34</v>
      </c>
      <c r="B31" s="70">
        <f t="shared" si="10"/>
        <v>45764</v>
      </c>
      <c r="C31" s="166"/>
      <c r="D31" s="166"/>
      <c r="E31" s="166"/>
      <c r="F31" s="166"/>
      <c r="G31" s="160">
        <f t="shared" si="8"/>
        <v>0</v>
      </c>
      <c r="H31" s="141"/>
      <c r="I31" s="141"/>
      <c r="J31" s="141"/>
      <c r="K31" s="142"/>
      <c r="L31" s="143"/>
      <c r="M31" s="142"/>
      <c r="N31" s="123">
        <f t="shared" si="9"/>
        <v>0</v>
      </c>
      <c r="O31" s="124"/>
      <c r="P31" s="125"/>
      <c r="S31" s="182"/>
      <c r="T31" s="183">
        <v>0.125</v>
      </c>
      <c r="U31" s="184"/>
      <c r="V31" s="183">
        <v>0.125</v>
      </c>
      <c r="W31" s="184" t="s">
        <v>55</v>
      </c>
      <c r="X31" s="185"/>
    </row>
    <row r="32" spans="1:24" ht="12.75" customHeight="1" x14ac:dyDescent="0.2">
      <c r="A32" s="72" t="s">
        <v>35</v>
      </c>
      <c r="B32" s="70">
        <f t="shared" si="10"/>
        <v>45765</v>
      </c>
      <c r="C32" s="166"/>
      <c r="D32" s="166"/>
      <c r="E32" s="166"/>
      <c r="F32" s="166"/>
      <c r="G32" s="160">
        <f t="shared" si="8"/>
        <v>0</v>
      </c>
      <c r="H32" s="148"/>
      <c r="I32" s="148"/>
      <c r="J32" s="148"/>
      <c r="K32" s="149"/>
      <c r="L32" s="150"/>
      <c r="M32" s="149"/>
      <c r="N32" s="123">
        <f t="shared" si="9"/>
        <v>0</v>
      </c>
      <c r="O32" s="124"/>
      <c r="P32" s="131"/>
    </row>
    <row r="33" spans="1:16" ht="12.75" customHeight="1" x14ac:dyDescent="0.2">
      <c r="A33" s="76"/>
      <c r="B33" s="77"/>
      <c r="C33" s="151"/>
      <c r="D33" s="152"/>
      <c r="E33" s="153"/>
      <c r="F33" s="154" t="s">
        <v>47</v>
      </c>
      <c r="G33" s="159">
        <f t="shared" ref="G33:L33" si="11">SUM(G26:G32)</f>
        <v>0</v>
      </c>
      <c r="H33" s="160">
        <f t="shared" si="11"/>
        <v>0</v>
      </c>
      <c r="I33" s="160">
        <f t="shared" si="11"/>
        <v>0</v>
      </c>
      <c r="J33" s="160">
        <f t="shared" si="11"/>
        <v>0</v>
      </c>
      <c r="K33" s="160">
        <f t="shared" si="11"/>
        <v>0</v>
      </c>
      <c r="L33" s="160">
        <f t="shared" si="11"/>
        <v>0</v>
      </c>
      <c r="M33" s="160"/>
      <c r="N33" s="162">
        <f>SUM(N26:N32)</f>
        <v>0</v>
      </c>
      <c r="O33" s="162">
        <f>SUM(O26:O32)</f>
        <v>0</v>
      </c>
      <c r="P33" s="165">
        <f>SUM(P26:P32)</f>
        <v>0</v>
      </c>
    </row>
    <row r="34" spans="1:16" ht="12.75" customHeight="1" x14ac:dyDescent="0.2">
      <c r="A34" s="69" t="s">
        <v>36</v>
      </c>
      <c r="B34" s="70">
        <f>B32+1</f>
        <v>45766</v>
      </c>
      <c r="C34" s="166"/>
      <c r="D34" s="166"/>
      <c r="E34" s="166"/>
      <c r="F34" s="166"/>
      <c r="G34" s="160">
        <f t="shared" ref="G34:G40" si="12">IF(ISBLANK(C34),0,IF(MINUTE(TEXT(D34-C34, "h:mm")+TEXT(F34-E34, "h:mm")) &lt;= 7, HOUR(TEXT(D34-C34, "h:mm")+TEXT(F34-E34, "h:mm")), IF(MINUTE(TEXT(D34-C34, "h:mm")+TEXT(F34-E34, "h:mm")) &lt;= 22, HOUR(TEXT(D34-C34, "h:mm")+TEXT(F34-E34, "h:mm"))+0.25, IF(MINUTE(TEXT(D34-C34, "h:mm")+TEXT(F34-E34, "h:mm")) &lt;= 37, HOUR(TEXT(D34-C34, "h:mm")+TEXT(F34-E34, "h:mm"))+0.5, IF(MINUTE(TEXT(D34-C34, "h:mm")+TEXT(F34-E34, "h:mm")) &lt;= 52, HOUR(TEXT(D34-C34, "h:mm")+TEXT(F34-E34, "h:mm"))+0.75, IF(MINUTE(TEXT(D34-C34, "h:mm")+TEXT(F34-E34, "h:mm")) &gt;= 53, HOUR(TEXT(D34-C34, "h:mm")+TEXT(F34-E34, "h:mm"))+1))))))</f>
        <v>0</v>
      </c>
      <c r="H34" s="138"/>
      <c r="I34" s="138"/>
      <c r="J34" s="138"/>
      <c r="K34" s="139"/>
      <c r="L34" s="140"/>
      <c r="M34" s="139"/>
      <c r="N34" s="123">
        <f t="shared" ref="N34:N40" si="13">SUM(G34:L34)</f>
        <v>0</v>
      </c>
      <c r="O34" s="124"/>
      <c r="P34" s="125"/>
    </row>
    <row r="35" spans="1:16" ht="12.75" customHeight="1" x14ac:dyDescent="0.2">
      <c r="A35" s="69" t="s">
        <v>30</v>
      </c>
      <c r="B35" s="70">
        <f t="shared" ref="B35:B40" si="14">B34+1</f>
        <v>45767</v>
      </c>
      <c r="C35" s="166"/>
      <c r="D35" s="166"/>
      <c r="E35" s="166"/>
      <c r="F35" s="166"/>
      <c r="G35" s="160">
        <f t="shared" si="12"/>
        <v>0</v>
      </c>
      <c r="H35" s="141"/>
      <c r="I35" s="141"/>
      <c r="J35" s="141"/>
      <c r="K35" s="142"/>
      <c r="L35" s="143"/>
      <c r="M35" s="142"/>
      <c r="N35" s="123">
        <f t="shared" si="13"/>
        <v>0</v>
      </c>
      <c r="O35" s="124"/>
      <c r="P35" s="125"/>
    </row>
    <row r="36" spans="1:16" ht="12.75" customHeight="1" x14ac:dyDescent="0.2">
      <c r="A36" s="69" t="s">
        <v>40</v>
      </c>
      <c r="B36" s="70">
        <f t="shared" si="14"/>
        <v>45768</v>
      </c>
      <c r="C36" s="166"/>
      <c r="D36" s="166"/>
      <c r="E36" s="166"/>
      <c r="F36" s="166"/>
      <c r="G36" s="160">
        <f t="shared" si="12"/>
        <v>0</v>
      </c>
      <c r="H36" s="141"/>
      <c r="I36" s="141"/>
      <c r="J36" s="141"/>
      <c r="K36" s="142"/>
      <c r="L36" s="143"/>
      <c r="M36" s="142"/>
      <c r="N36" s="123">
        <f t="shared" si="13"/>
        <v>0</v>
      </c>
      <c r="O36" s="124"/>
      <c r="P36" s="125"/>
    </row>
    <row r="37" spans="1:16" ht="12.75" customHeight="1" x14ac:dyDescent="0.2">
      <c r="A37" s="69" t="s">
        <v>32</v>
      </c>
      <c r="B37" s="70">
        <f t="shared" si="14"/>
        <v>45769</v>
      </c>
      <c r="C37" s="166"/>
      <c r="D37" s="166"/>
      <c r="E37" s="166"/>
      <c r="F37" s="166"/>
      <c r="G37" s="160">
        <f t="shared" si="12"/>
        <v>0</v>
      </c>
      <c r="H37" s="141"/>
      <c r="I37" s="141"/>
      <c r="J37" s="141"/>
      <c r="K37" s="142"/>
      <c r="L37" s="143"/>
      <c r="M37" s="142"/>
      <c r="N37" s="123">
        <f t="shared" si="13"/>
        <v>0</v>
      </c>
      <c r="O37" s="124"/>
      <c r="P37" s="125"/>
    </row>
    <row r="38" spans="1:16" ht="12.75" customHeight="1" x14ac:dyDescent="0.2">
      <c r="A38" s="71" t="s">
        <v>33</v>
      </c>
      <c r="B38" s="70">
        <f t="shared" si="14"/>
        <v>45770</v>
      </c>
      <c r="C38" s="166"/>
      <c r="D38" s="166"/>
      <c r="E38" s="166"/>
      <c r="F38" s="166"/>
      <c r="G38" s="160">
        <f t="shared" si="12"/>
        <v>0</v>
      </c>
      <c r="H38" s="141"/>
      <c r="I38" s="141"/>
      <c r="J38" s="141"/>
      <c r="K38" s="142"/>
      <c r="L38" s="143"/>
      <c r="M38" s="142"/>
      <c r="N38" s="123">
        <f t="shared" si="13"/>
        <v>0</v>
      </c>
      <c r="O38" s="124"/>
      <c r="P38" s="125"/>
    </row>
    <row r="39" spans="1:16" ht="12.75" customHeight="1" x14ac:dyDescent="0.2">
      <c r="A39" s="69" t="s">
        <v>34</v>
      </c>
      <c r="B39" s="70">
        <f t="shared" si="14"/>
        <v>45771</v>
      </c>
      <c r="C39" s="166"/>
      <c r="D39" s="166"/>
      <c r="E39" s="166"/>
      <c r="F39" s="166"/>
      <c r="G39" s="160">
        <f t="shared" si="12"/>
        <v>0</v>
      </c>
      <c r="H39" s="141"/>
      <c r="I39" s="141"/>
      <c r="J39" s="141"/>
      <c r="K39" s="142"/>
      <c r="L39" s="143"/>
      <c r="M39" s="142"/>
      <c r="N39" s="123">
        <f t="shared" si="13"/>
        <v>0</v>
      </c>
      <c r="O39" s="124"/>
      <c r="P39" s="125"/>
    </row>
    <row r="40" spans="1:16" ht="12.75" customHeight="1" x14ac:dyDescent="0.2">
      <c r="A40" s="72" t="s">
        <v>35</v>
      </c>
      <c r="B40" s="70">
        <f t="shared" si="14"/>
        <v>45772</v>
      </c>
      <c r="C40" s="166"/>
      <c r="D40" s="166"/>
      <c r="E40" s="166"/>
      <c r="F40" s="166"/>
      <c r="G40" s="160">
        <f t="shared" si="12"/>
        <v>0</v>
      </c>
      <c r="H40" s="148"/>
      <c r="I40" s="148"/>
      <c r="J40" s="148"/>
      <c r="K40" s="149"/>
      <c r="L40" s="150"/>
      <c r="M40" s="149"/>
      <c r="N40" s="123">
        <f t="shared" si="13"/>
        <v>0</v>
      </c>
      <c r="O40" s="124"/>
      <c r="P40" s="131"/>
    </row>
    <row r="41" spans="1:16" ht="12.75" customHeight="1" x14ac:dyDescent="0.2">
      <c r="A41" s="76"/>
      <c r="B41" s="77"/>
      <c r="C41" s="151"/>
      <c r="D41" s="152"/>
      <c r="E41" s="153"/>
      <c r="F41" s="154" t="s">
        <v>48</v>
      </c>
      <c r="G41" s="159">
        <f t="shared" ref="G41:L41" si="15">SUM(G34:G40)</f>
        <v>0</v>
      </c>
      <c r="H41" s="159">
        <f t="shared" si="15"/>
        <v>0</v>
      </c>
      <c r="I41" s="159">
        <f t="shared" si="15"/>
        <v>0</v>
      </c>
      <c r="J41" s="159">
        <f t="shared" si="15"/>
        <v>0</v>
      </c>
      <c r="K41" s="159">
        <f t="shared" si="15"/>
        <v>0</v>
      </c>
      <c r="L41" s="159">
        <f t="shared" si="15"/>
        <v>0</v>
      </c>
      <c r="M41" s="147"/>
      <c r="N41" s="162">
        <f>SUM(N34:N40)</f>
        <v>0</v>
      </c>
      <c r="O41" s="162">
        <f>SUM(O34:O40)</f>
        <v>0</v>
      </c>
      <c r="P41" s="165">
        <f>SUM(P34:P40)</f>
        <v>0</v>
      </c>
    </row>
    <row r="42" spans="1:16" ht="12.75" customHeight="1" x14ac:dyDescent="0.2">
      <c r="A42" s="69" t="s">
        <v>36</v>
      </c>
      <c r="B42" s="70">
        <f>B40+1</f>
        <v>45773</v>
      </c>
      <c r="C42" s="166"/>
      <c r="D42" s="166"/>
      <c r="E42" s="166"/>
      <c r="F42" s="166"/>
      <c r="G42" s="160">
        <f t="shared" ref="G42:G48" si="16">IF(ISBLANK(C42),0,IF(MINUTE(TEXT(D42-C42, "h:mm")+TEXT(F42-E42, "h:mm")) &lt;= 7, HOUR(TEXT(D42-C42, "h:mm")+TEXT(F42-E42, "h:mm")), IF(MINUTE(TEXT(D42-C42, "h:mm")+TEXT(F42-E42, "h:mm")) &lt;= 22, HOUR(TEXT(D42-C42, "h:mm")+TEXT(F42-E42, "h:mm"))+0.25, IF(MINUTE(TEXT(D42-C42, "h:mm")+TEXT(F42-E42, "h:mm")) &lt;= 37, HOUR(TEXT(D42-C42, "h:mm")+TEXT(F42-E42, "h:mm"))+0.5, IF(MINUTE(TEXT(D42-C42, "h:mm")+TEXT(F42-E42, "h:mm")) &lt;= 52, HOUR(TEXT(D42-C42, "h:mm")+TEXT(F42-E42, "h:mm"))+0.75, IF(MINUTE(TEXT(D42-C42, "h:mm")+TEXT(F42-E42, "h:mm")) &gt;= 53, HOUR(TEXT(D42-C42, "h:mm")+TEXT(F42-E42, "h:mm"))+1))))))</f>
        <v>0</v>
      </c>
      <c r="H42" s="141"/>
      <c r="I42" s="141"/>
      <c r="J42" s="141"/>
      <c r="K42" s="142"/>
      <c r="L42" s="143"/>
      <c r="M42" s="142"/>
      <c r="N42" s="123">
        <f t="shared" ref="N42:N48" si="17">SUM(G42:L42)</f>
        <v>0</v>
      </c>
      <c r="O42" s="124"/>
      <c r="P42" s="125"/>
    </row>
    <row r="43" spans="1:16" ht="12.75" customHeight="1" x14ac:dyDescent="0.2">
      <c r="A43" s="69" t="s">
        <v>30</v>
      </c>
      <c r="B43" s="70">
        <f t="shared" ref="B43:B46" si="18">B42+1</f>
        <v>45774</v>
      </c>
      <c r="C43" s="166"/>
      <c r="D43" s="166"/>
      <c r="E43" s="166"/>
      <c r="F43" s="166"/>
      <c r="G43" s="160">
        <f t="shared" si="16"/>
        <v>0</v>
      </c>
      <c r="H43" s="141"/>
      <c r="I43" s="141"/>
      <c r="J43" s="141"/>
      <c r="K43" s="142"/>
      <c r="L43" s="143"/>
      <c r="M43" s="142"/>
      <c r="N43" s="123">
        <f t="shared" si="17"/>
        <v>0</v>
      </c>
      <c r="O43" s="124"/>
      <c r="P43" s="125" t="s">
        <v>31</v>
      </c>
    </row>
    <row r="44" spans="1:16" ht="12.75" customHeight="1" x14ac:dyDescent="0.2">
      <c r="A44" s="69" t="s">
        <v>40</v>
      </c>
      <c r="B44" s="70">
        <f t="shared" si="18"/>
        <v>45775</v>
      </c>
      <c r="C44" s="166"/>
      <c r="D44" s="166"/>
      <c r="E44" s="166"/>
      <c r="F44" s="166"/>
      <c r="G44" s="160">
        <f t="shared" si="16"/>
        <v>0</v>
      </c>
      <c r="H44" s="141"/>
      <c r="I44" s="141"/>
      <c r="J44" s="141"/>
      <c r="K44" s="142"/>
      <c r="L44" s="143"/>
      <c r="M44" s="142"/>
      <c r="N44" s="123">
        <f t="shared" si="17"/>
        <v>0</v>
      </c>
      <c r="O44" s="124"/>
      <c r="P44" s="125"/>
    </row>
    <row r="45" spans="1:16" ht="12.75" customHeight="1" x14ac:dyDescent="0.2">
      <c r="A45" s="69" t="s">
        <v>32</v>
      </c>
      <c r="B45" s="70">
        <f t="shared" si="18"/>
        <v>45776</v>
      </c>
      <c r="C45" s="166"/>
      <c r="D45" s="166"/>
      <c r="E45" s="166"/>
      <c r="F45" s="166"/>
      <c r="G45" s="160">
        <f t="shared" si="16"/>
        <v>0</v>
      </c>
      <c r="H45" s="141"/>
      <c r="I45" s="141"/>
      <c r="J45" s="141"/>
      <c r="K45" s="142"/>
      <c r="L45" s="143"/>
      <c r="M45" s="142"/>
      <c r="N45" s="123">
        <f t="shared" si="17"/>
        <v>0</v>
      </c>
      <c r="O45" s="124"/>
      <c r="P45" s="125"/>
    </row>
    <row r="46" spans="1:16" ht="12.75" customHeight="1" x14ac:dyDescent="0.2">
      <c r="A46" s="71" t="s">
        <v>33</v>
      </c>
      <c r="B46" s="70">
        <f t="shared" si="18"/>
        <v>45777</v>
      </c>
      <c r="C46" s="166"/>
      <c r="D46" s="166"/>
      <c r="E46" s="166"/>
      <c r="F46" s="166"/>
      <c r="G46" s="160">
        <f t="shared" si="16"/>
        <v>0</v>
      </c>
      <c r="H46" s="141"/>
      <c r="I46" s="141"/>
      <c r="J46" s="141"/>
      <c r="K46" s="142"/>
      <c r="L46" s="143"/>
      <c r="M46" s="142"/>
      <c r="N46" s="123">
        <f t="shared" si="17"/>
        <v>0</v>
      </c>
      <c r="O46" s="124"/>
      <c r="P46" s="125"/>
    </row>
    <row r="47" spans="1:16" ht="12.75" customHeight="1" x14ac:dyDescent="0.2">
      <c r="A47" s="69" t="s">
        <v>34</v>
      </c>
      <c r="B47" s="70"/>
      <c r="C47" s="166"/>
      <c r="D47" s="166"/>
      <c r="E47" s="166"/>
      <c r="F47" s="166"/>
      <c r="G47" s="160">
        <f t="shared" si="16"/>
        <v>0</v>
      </c>
      <c r="H47" s="141"/>
      <c r="I47" s="141"/>
      <c r="J47" s="141"/>
      <c r="K47" s="142"/>
      <c r="L47" s="143"/>
      <c r="M47" s="142"/>
      <c r="N47" s="123">
        <f t="shared" si="17"/>
        <v>0</v>
      </c>
      <c r="O47" s="124"/>
      <c r="P47" s="125"/>
    </row>
    <row r="48" spans="1:16" ht="12.75" customHeight="1" x14ac:dyDescent="0.2">
      <c r="A48" s="72" t="s">
        <v>35</v>
      </c>
      <c r="B48" s="70"/>
      <c r="C48" s="166"/>
      <c r="D48" s="166"/>
      <c r="E48" s="166"/>
      <c r="F48" s="166"/>
      <c r="G48" s="160">
        <f t="shared" si="16"/>
        <v>0</v>
      </c>
      <c r="H48" s="148"/>
      <c r="I48" s="148"/>
      <c r="J48" s="148"/>
      <c r="K48" s="149"/>
      <c r="L48" s="143"/>
      <c r="M48" s="149"/>
      <c r="N48" s="123">
        <f t="shared" si="17"/>
        <v>0</v>
      </c>
      <c r="O48" s="124"/>
      <c r="P48" s="131"/>
    </row>
    <row r="49" spans="1:16" ht="12.75" customHeight="1" x14ac:dyDescent="0.2">
      <c r="A49" s="76"/>
      <c r="B49" s="70"/>
      <c r="C49" s="151"/>
      <c r="D49" s="152"/>
      <c r="E49" s="153"/>
      <c r="F49" s="154" t="s">
        <v>39</v>
      </c>
      <c r="G49" s="160">
        <f t="shared" ref="G49:L49" si="19">SUM(G42:G48)</f>
        <v>0</v>
      </c>
      <c r="H49" s="160">
        <f t="shared" si="19"/>
        <v>0</v>
      </c>
      <c r="I49" s="160">
        <f t="shared" si="19"/>
        <v>0</v>
      </c>
      <c r="J49" s="160">
        <f t="shared" si="19"/>
        <v>0</v>
      </c>
      <c r="K49" s="160">
        <f t="shared" si="19"/>
        <v>0</v>
      </c>
      <c r="L49" s="161">
        <f t="shared" si="19"/>
        <v>0</v>
      </c>
      <c r="M49" s="147"/>
      <c r="N49" s="162">
        <f>SUM(N42:N48)</f>
        <v>0</v>
      </c>
      <c r="O49" s="162">
        <f>SUM(O42:O48)</f>
        <v>0</v>
      </c>
      <c r="P49" s="165">
        <f>SUM(P42:P48)</f>
        <v>0</v>
      </c>
    </row>
    <row r="50" spans="1:16" ht="12.75" customHeight="1" x14ac:dyDescent="0.2">
      <c r="A50" s="69" t="s">
        <v>36</v>
      </c>
      <c r="B50" s="70"/>
      <c r="C50" s="166"/>
      <c r="D50" s="166"/>
      <c r="E50" s="166"/>
      <c r="F50" s="166"/>
      <c r="G50" s="160">
        <f t="shared" ref="G50:G56" si="20">IF(ISBLANK(C50),0,IF(MINUTE(TEXT(D50-C50, "h:mm")+TEXT(F50-E50, "h:mm")) &lt;= 7, HOUR(TEXT(D50-C50, "h:mm")+TEXT(F50-E50, "h:mm")), IF(MINUTE(TEXT(D50-C50, "h:mm")+TEXT(F50-E50, "h:mm")) &lt;= 22, HOUR(TEXT(D50-C50, "h:mm")+TEXT(F50-E50, "h:mm"))+0.25, IF(MINUTE(TEXT(D50-C50, "h:mm")+TEXT(F50-E50, "h:mm")) &lt;= 37, HOUR(TEXT(D50-C50, "h:mm")+TEXT(F50-E50, "h:mm"))+0.5, IF(MINUTE(TEXT(D50-C50, "h:mm")+TEXT(F50-E50, "h:mm")) &lt;= 52, HOUR(TEXT(D50-C50, "h:mm")+TEXT(F50-E50, "h:mm"))+0.75, IF(MINUTE(TEXT(D50-C50, "h:mm")+TEXT(F50-E50, "h:mm")) &gt;= 53, HOUR(TEXT(D50-C50, "h:mm")+TEXT(F50-E50, "h:mm"))+1))))))</f>
        <v>0</v>
      </c>
      <c r="H50" s="141"/>
      <c r="I50" s="141"/>
      <c r="J50" s="141"/>
      <c r="K50" s="142"/>
      <c r="L50" s="143"/>
      <c r="M50" s="142"/>
      <c r="N50" s="123">
        <f t="shared" ref="N50:N56" si="21">SUM(G50:L50)</f>
        <v>0</v>
      </c>
      <c r="O50" s="124"/>
      <c r="P50" s="125"/>
    </row>
    <row r="51" spans="1:16" ht="12.75" customHeight="1" x14ac:dyDescent="0.2">
      <c r="A51" s="69" t="s">
        <v>30</v>
      </c>
      <c r="B51" s="70"/>
      <c r="C51" s="166"/>
      <c r="D51" s="166"/>
      <c r="E51" s="166"/>
      <c r="F51" s="166"/>
      <c r="G51" s="160">
        <f t="shared" si="20"/>
        <v>0</v>
      </c>
      <c r="H51" s="141"/>
      <c r="I51" s="141"/>
      <c r="J51" s="141"/>
      <c r="K51" s="142"/>
      <c r="L51" s="143"/>
      <c r="M51" s="142"/>
      <c r="N51" s="123">
        <f t="shared" si="21"/>
        <v>0</v>
      </c>
      <c r="O51" s="124"/>
      <c r="P51" s="125" t="s">
        <v>31</v>
      </c>
    </row>
    <row r="52" spans="1:16" ht="12.75" customHeight="1" x14ac:dyDescent="0.2">
      <c r="A52" s="69" t="s">
        <v>40</v>
      </c>
      <c r="B52" s="70"/>
      <c r="C52" s="166"/>
      <c r="D52" s="166"/>
      <c r="E52" s="166"/>
      <c r="F52" s="166"/>
      <c r="G52" s="160">
        <f t="shared" si="20"/>
        <v>0</v>
      </c>
      <c r="H52" s="141"/>
      <c r="I52" s="141"/>
      <c r="J52" s="141"/>
      <c r="K52" s="142"/>
      <c r="L52" s="143"/>
      <c r="M52" s="142"/>
      <c r="N52" s="123">
        <f t="shared" si="21"/>
        <v>0</v>
      </c>
      <c r="O52" s="124"/>
      <c r="P52" s="125"/>
    </row>
    <row r="53" spans="1:16" ht="12.75" customHeight="1" x14ac:dyDescent="0.2">
      <c r="A53" s="69" t="s">
        <v>32</v>
      </c>
      <c r="B53" s="70"/>
      <c r="C53" s="166"/>
      <c r="D53" s="166"/>
      <c r="E53" s="166"/>
      <c r="F53" s="166"/>
      <c r="G53" s="160">
        <f t="shared" si="20"/>
        <v>0</v>
      </c>
      <c r="H53" s="141"/>
      <c r="I53" s="141"/>
      <c r="J53" s="141"/>
      <c r="K53" s="142"/>
      <c r="L53" s="143"/>
      <c r="M53" s="142"/>
      <c r="N53" s="123">
        <f t="shared" si="21"/>
        <v>0</v>
      </c>
      <c r="O53" s="124"/>
      <c r="P53" s="125"/>
    </row>
    <row r="54" spans="1:16" ht="12.75" customHeight="1" x14ac:dyDescent="0.2">
      <c r="A54" s="71" t="s">
        <v>33</v>
      </c>
      <c r="B54" s="70"/>
      <c r="C54" s="166"/>
      <c r="D54" s="166"/>
      <c r="E54" s="166"/>
      <c r="F54" s="166"/>
      <c r="G54" s="160">
        <f t="shared" si="20"/>
        <v>0</v>
      </c>
      <c r="H54" s="141"/>
      <c r="I54" s="141"/>
      <c r="J54" s="141"/>
      <c r="K54" s="142"/>
      <c r="L54" s="143"/>
      <c r="M54" s="142"/>
      <c r="N54" s="123">
        <f t="shared" si="21"/>
        <v>0</v>
      </c>
      <c r="O54" s="124"/>
      <c r="P54" s="125"/>
    </row>
    <row r="55" spans="1:16" ht="12.75" customHeight="1" x14ac:dyDescent="0.2">
      <c r="A55" s="69" t="s">
        <v>34</v>
      </c>
      <c r="B55" s="70"/>
      <c r="C55" s="166"/>
      <c r="D55" s="166"/>
      <c r="E55" s="166"/>
      <c r="F55" s="166"/>
      <c r="G55" s="160">
        <f t="shared" si="20"/>
        <v>0</v>
      </c>
      <c r="H55" s="141"/>
      <c r="I55" s="141"/>
      <c r="J55" s="141"/>
      <c r="K55" s="142"/>
      <c r="L55" s="143"/>
      <c r="M55" s="142"/>
      <c r="N55" s="123">
        <f t="shared" si="21"/>
        <v>0</v>
      </c>
      <c r="O55" s="124"/>
      <c r="P55" s="125"/>
    </row>
    <row r="56" spans="1:16" ht="12.75" customHeight="1" x14ac:dyDescent="0.2">
      <c r="A56" s="72" t="s">
        <v>35</v>
      </c>
      <c r="B56" s="70"/>
      <c r="C56" s="166"/>
      <c r="D56" s="166"/>
      <c r="E56" s="166"/>
      <c r="F56" s="166"/>
      <c r="G56" s="160">
        <f t="shared" si="20"/>
        <v>0</v>
      </c>
      <c r="H56" s="148"/>
      <c r="I56" s="148"/>
      <c r="J56" s="148"/>
      <c r="K56" s="149"/>
      <c r="L56" s="143"/>
      <c r="M56" s="149"/>
      <c r="N56" s="123">
        <f t="shared" si="21"/>
        <v>0</v>
      </c>
      <c r="O56" s="124"/>
      <c r="P56" s="131"/>
    </row>
    <row r="57" spans="1:16" ht="12.75" customHeight="1" x14ac:dyDescent="0.2">
      <c r="A57" s="76"/>
      <c r="B57" s="78"/>
      <c r="C57" s="151"/>
      <c r="D57" s="152"/>
      <c r="E57" s="153"/>
      <c r="F57" s="154" t="s">
        <v>41</v>
      </c>
      <c r="G57" s="160">
        <f t="shared" ref="G57:L57" si="22">SUM(G50:G56)</f>
        <v>0</v>
      </c>
      <c r="H57" s="160">
        <f t="shared" si="22"/>
        <v>0</v>
      </c>
      <c r="I57" s="160">
        <f t="shared" si="22"/>
        <v>0</v>
      </c>
      <c r="J57" s="160">
        <f t="shared" si="22"/>
        <v>0</v>
      </c>
      <c r="K57" s="160">
        <f t="shared" si="22"/>
        <v>0</v>
      </c>
      <c r="L57" s="161">
        <f t="shared" si="22"/>
        <v>0</v>
      </c>
      <c r="M57" s="159"/>
      <c r="N57" s="162">
        <f>SUM(N50:N56)</f>
        <v>0</v>
      </c>
      <c r="O57" s="162">
        <f>SUM(O50:O56)</f>
        <v>0</v>
      </c>
      <c r="P57" s="165">
        <f>SUM(P50:P56)</f>
        <v>0</v>
      </c>
    </row>
    <row r="58" spans="1:16" ht="13.5" thickBot="1" x14ac:dyDescent="0.25">
      <c r="A58" s="79"/>
      <c r="B58" s="80"/>
      <c r="C58" s="155"/>
      <c r="D58" s="156"/>
      <c r="E58" s="156"/>
      <c r="F58" s="157"/>
      <c r="G58" s="164">
        <f t="shared" ref="G58:P58" si="23">+G17+G25+G33+G41+G49+G57</f>
        <v>0</v>
      </c>
      <c r="H58" s="164">
        <f t="shared" si="23"/>
        <v>0</v>
      </c>
      <c r="I58" s="164">
        <f t="shared" si="23"/>
        <v>0</v>
      </c>
      <c r="J58" s="164">
        <f t="shared" si="23"/>
        <v>0</v>
      </c>
      <c r="K58" s="164">
        <f t="shared" si="23"/>
        <v>0</v>
      </c>
      <c r="L58" s="164">
        <f t="shared" si="23"/>
        <v>0</v>
      </c>
      <c r="M58" s="159"/>
      <c r="N58" s="164">
        <f t="shared" si="23"/>
        <v>0</v>
      </c>
      <c r="O58" s="164">
        <f t="shared" si="23"/>
        <v>0</v>
      </c>
      <c r="P58" s="164">
        <f t="shared" si="23"/>
        <v>0</v>
      </c>
    </row>
    <row r="59" spans="1:16" ht="15.75" customHeight="1" thickBot="1" x14ac:dyDescent="0.25">
      <c r="A59" s="81"/>
      <c r="B59" s="82"/>
      <c r="C59" s="83"/>
      <c r="D59" s="83"/>
      <c r="E59" s="84"/>
      <c r="F59" s="84"/>
      <c r="G59" s="85"/>
      <c r="H59" s="86" t="s">
        <v>49</v>
      </c>
      <c r="I59" s="87"/>
      <c r="J59" s="87"/>
      <c r="K59" s="87"/>
      <c r="L59" s="87"/>
      <c r="M59" s="87"/>
      <c r="N59" s="88"/>
      <c r="P59" s="89"/>
    </row>
    <row r="60" spans="1:16" ht="15.75" customHeight="1" x14ac:dyDescent="0.2">
      <c r="A60" s="90"/>
      <c r="B60" s="91"/>
      <c r="C60" s="92"/>
      <c r="D60" s="92"/>
      <c r="G60" s="94"/>
      <c r="P60" s="89"/>
    </row>
    <row r="61" spans="1:16" ht="15.75" customHeight="1" x14ac:dyDescent="0.2">
      <c r="A61" s="95"/>
      <c r="B61" s="96"/>
      <c r="C61" s="97"/>
      <c r="D61" s="98"/>
      <c r="E61" s="97"/>
      <c r="F61" s="97"/>
      <c r="G61" s="99"/>
      <c r="H61" s="100"/>
      <c r="I61" s="100"/>
      <c r="J61" s="100"/>
      <c r="L61" s="101"/>
      <c r="M61" s="101"/>
      <c r="P61" s="102" t="s">
        <v>42</v>
      </c>
    </row>
    <row r="62" spans="1:16" ht="12.75" customHeight="1" x14ac:dyDescent="0.2">
      <c r="A62" s="103"/>
      <c r="B62" s="104"/>
      <c r="C62" s="105"/>
      <c r="D62" s="106"/>
      <c r="E62" s="106"/>
      <c r="F62" s="97"/>
      <c r="G62" s="100"/>
      <c r="H62" s="107"/>
      <c r="I62" s="107"/>
      <c r="J62"/>
      <c r="L62" s="100"/>
      <c r="M62" s="100"/>
      <c r="O62" s="101" t="s">
        <v>43</v>
      </c>
      <c r="P62" s="108"/>
    </row>
    <row r="63" spans="1:16" ht="11.25" customHeight="1" x14ac:dyDescent="0.2">
      <c r="A63" s="95"/>
      <c r="B63" s="96"/>
      <c r="C63" s="97"/>
      <c r="D63" s="98"/>
      <c r="E63" s="106"/>
      <c r="F63" s="97"/>
      <c r="G63" s="100"/>
      <c r="H63" s="100"/>
      <c r="I63" s="100"/>
      <c r="J63" s="101"/>
      <c r="L63" s="100"/>
      <c r="M63" s="100"/>
      <c r="P63" s="108"/>
    </row>
    <row r="64" spans="1:16" ht="12.75" customHeight="1" x14ac:dyDescent="0.2">
      <c r="A64" s="103"/>
      <c r="B64" s="96"/>
      <c r="C64" s="105"/>
      <c r="D64" s="97"/>
      <c r="E64" s="97"/>
      <c r="F64" s="97"/>
      <c r="G64" s="99"/>
      <c r="H64" s="100"/>
      <c r="I64" s="100"/>
      <c r="J64" s="100"/>
      <c r="L64" s="101"/>
      <c r="M64" s="101"/>
      <c r="P64" s="102" t="s">
        <v>44</v>
      </c>
    </row>
    <row r="65" spans="1:16" ht="12.75" customHeight="1" thickBot="1" x14ac:dyDescent="0.25">
      <c r="A65" s="109"/>
      <c r="B65" s="110"/>
      <c r="C65" s="111"/>
      <c r="D65" s="112"/>
      <c r="E65" s="112"/>
      <c r="F65" s="112"/>
      <c r="G65" s="113"/>
      <c r="H65" s="113"/>
      <c r="I65" s="113"/>
      <c r="J65" s="114"/>
      <c r="K65" s="115"/>
      <c r="L65" s="113"/>
      <c r="M65" s="113"/>
      <c r="N65" s="115"/>
      <c r="O65" s="116" t="s">
        <v>43</v>
      </c>
      <c r="P65" s="117"/>
    </row>
  </sheetData>
  <mergeCells count="7">
    <mergeCell ref="V14:W14"/>
    <mergeCell ref="A5:P5"/>
    <mergeCell ref="H1:P1"/>
    <mergeCell ref="A4:C4"/>
    <mergeCell ref="D4:G4"/>
    <mergeCell ref="I4:O4"/>
    <mergeCell ref="S12:X12"/>
  </mergeCells>
  <phoneticPr fontId="0" type="noConversion"/>
  <pageMargins left="0.75" right="0.75" top="1" bottom="1" header="0.5" footer="0.5"/>
  <pageSetup scale="7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65"/>
  <sheetViews>
    <sheetView zoomScaleNormal="100" workbookViewId="0"/>
  </sheetViews>
  <sheetFormatPr defaultRowHeight="12.75" x14ac:dyDescent="0.2"/>
  <cols>
    <col min="1" max="1" width="6.28515625" style="5" customWidth="1"/>
    <col min="2" max="2" width="9.28515625" style="118" customWidth="1"/>
    <col min="3" max="6" width="8" style="93" customWidth="1"/>
    <col min="7" max="7" width="7.85546875" style="5" customWidth="1"/>
    <col min="8" max="12" width="7.42578125" style="5" customWidth="1"/>
    <col min="13" max="13" width="3.28515625" style="5" customWidth="1"/>
    <col min="14" max="14" width="7.7109375" style="5" customWidth="1"/>
    <col min="15" max="16" width="7" style="5" customWidth="1"/>
    <col min="17" max="16384" width="9.140625" style="5"/>
  </cols>
  <sheetData>
    <row r="1" spans="1:24" ht="16.5" thickBot="1" x14ac:dyDescent="0.3">
      <c r="A1" s="1"/>
      <c r="B1" s="2"/>
      <c r="C1" s="3"/>
      <c r="D1" s="3"/>
      <c r="E1" s="3"/>
      <c r="F1" s="3"/>
      <c r="G1" s="4"/>
      <c r="H1" s="190" t="s">
        <v>45</v>
      </c>
      <c r="I1" s="191"/>
      <c r="J1" s="191"/>
      <c r="K1" s="191"/>
      <c r="L1" s="191"/>
      <c r="M1" s="191"/>
      <c r="N1" s="191"/>
      <c r="O1" s="191"/>
      <c r="P1" s="192"/>
    </row>
    <row r="2" spans="1:24" ht="13.5" thickBot="1" x14ac:dyDescent="0.25">
      <c r="A2" s="6" t="s">
        <v>1</v>
      </c>
      <c r="B2" s="7"/>
      <c r="C2" s="8"/>
      <c r="D2" s="8"/>
      <c r="E2" s="8"/>
      <c r="F2" s="8"/>
      <c r="G2" s="9"/>
      <c r="H2" s="10" t="s">
        <v>2</v>
      </c>
      <c r="I2" s="11"/>
      <c r="J2" s="11"/>
      <c r="K2" s="11"/>
      <c r="L2" s="11"/>
      <c r="M2" s="11"/>
      <c r="N2" s="11"/>
      <c r="O2" s="11"/>
      <c r="P2" s="12"/>
    </row>
    <row r="3" spans="1:24" ht="12.75" customHeight="1" x14ac:dyDescent="0.25">
      <c r="A3" s="13" t="s">
        <v>3</v>
      </c>
      <c r="B3" s="14"/>
      <c r="C3" s="15"/>
      <c r="D3" s="16" t="s">
        <v>46</v>
      </c>
      <c r="E3" s="17"/>
      <c r="F3" s="17"/>
      <c r="G3" s="18"/>
      <c r="H3" s="19"/>
      <c r="I3" s="20"/>
      <c r="J3" s="20"/>
      <c r="K3" s="20"/>
      <c r="L3" s="20"/>
      <c r="M3" s="20"/>
      <c r="N3" s="20"/>
      <c r="O3" s="20"/>
      <c r="P3" s="21"/>
    </row>
    <row r="4" spans="1:24" ht="24" customHeight="1" thickBot="1" x14ac:dyDescent="0.3">
      <c r="A4" s="193"/>
      <c r="B4" s="194"/>
      <c r="C4" s="195"/>
      <c r="D4" s="196"/>
      <c r="E4" s="197"/>
      <c r="F4" s="197"/>
      <c r="G4" s="198"/>
      <c r="H4" s="22"/>
      <c r="I4" s="199"/>
      <c r="J4" s="199"/>
      <c r="K4" s="199"/>
      <c r="L4" s="199"/>
      <c r="M4" s="199"/>
      <c r="N4" s="199"/>
      <c r="O4" s="199"/>
      <c r="P4" s="23"/>
    </row>
    <row r="5" spans="1:24" ht="24" customHeight="1" thickBot="1" x14ac:dyDescent="0.3">
      <c r="A5" s="200" t="s">
        <v>56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2"/>
    </row>
    <row r="6" spans="1:24" ht="14.25" thickTop="1" thickBot="1" x14ac:dyDescent="0.25">
      <c r="A6" s="24" t="s">
        <v>4</v>
      </c>
      <c r="B6" s="25"/>
      <c r="C6" s="26" t="s">
        <v>5</v>
      </c>
      <c r="D6" s="27"/>
      <c r="E6" s="28"/>
      <c r="F6" s="28"/>
      <c r="G6" s="29" t="s">
        <v>6</v>
      </c>
      <c r="H6" s="30" t="s">
        <v>7</v>
      </c>
      <c r="I6" s="31" t="s">
        <v>8</v>
      </c>
      <c r="J6" s="32"/>
      <c r="K6" s="32"/>
      <c r="L6" s="33"/>
      <c r="M6" s="34"/>
      <c r="N6" s="35" t="s">
        <v>6</v>
      </c>
      <c r="O6" s="36"/>
      <c r="P6" s="37"/>
    </row>
    <row r="7" spans="1:24" x14ac:dyDescent="0.2">
      <c r="A7" s="38" t="s">
        <v>9</v>
      </c>
      <c r="B7" s="39"/>
      <c r="C7" s="26" t="s">
        <v>10</v>
      </c>
      <c r="D7" s="40"/>
      <c r="E7" s="26" t="s">
        <v>10</v>
      </c>
      <c r="F7" s="28"/>
      <c r="G7" s="41" t="s">
        <v>11</v>
      </c>
      <c r="H7" s="42" t="s">
        <v>12</v>
      </c>
      <c r="I7" s="43" t="s">
        <v>13</v>
      </c>
      <c r="J7" s="44" t="s">
        <v>14</v>
      </c>
      <c r="K7" s="42" t="s">
        <v>15</v>
      </c>
      <c r="L7" s="45" t="s">
        <v>16</v>
      </c>
      <c r="M7" s="46"/>
      <c r="N7" s="47" t="s">
        <v>17</v>
      </c>
      <c r="O7" s="48" t="s">
        <v>18</v>
      </c>
      <c r="P7" s="49" t="s">
        <v>19</v>
      </c>
    </row>
    <row r="8" spans="1:24" x14ac:dyDescent="0.2">
      <c r="A8" s="50" t="s">
        <v>20</v>
      </c>
      <c r="B8" s="158">
        <v>45778</v>
      </c>
      <c r="C8" s="51" t="s">
        <v>21</v>
      </c>
      <c r="D8" s="51" t="s">
        <v>22</v>
      </c>
      <c r="E8" s="52" t="s">
        <v>21</v>
      </c>
      <c r="F8" s="52" t="s">
        <v>22</v>
      </c>
      <c r="G8" s="53" t="s">
        <v>23</v>
      </c>
      <c r="H8" s="54" t="s">
        <v>24</v>
      </c>
      <c r="I8" s="54" t="s">
        <v>25</v>
      </c>
      <c r="J8" s="54" t="s">
        <v>25</v>
      </c>
      <c r="K8" s="54" t="s">
        <v>25</v>
      </c>
      <c r="L8" s="55" t="s">
        <v>25</v>
      </c>
      <c r="M8" s="56"/>
      <c r="N8" s="57" t="s">
        <v>26</v>
      </c>
      <c r="O8" s="58" t="s">
        <v>27</v>
      </c>
      <c r="P8" s="59" t="s">
        <v>27</v>
      </c>
    </row>
    <row r="9" spans="1:24" x14ac:dyDescent="0.2">
      <c r="A9" s="60" t="s">
        <v>28</v>
      </c>
      <c r="B9" s="61" t="s">
        <v>29</v>
      </c>
      <c r="C9" s="62"/>
      <c r="D9" s="63"/>
      <c r="E9" s="63"/>
      <c r="F9" s="63"/>
      <c r="G9" s="64"/>
      <c r="H9" s="64"/>
      <c r="I9" s="64"/>
      <c r="J9" s="65"/>
      <c r="K9" s="65"/>
      <c r="L9" s="64"/>
      <c r="M9" s="64"/>
      <c r="N9" s="66"/>
      <c r="O9" s="67"/>
      <c r="P9" s="68"/>
    </row>
    <row r="10" spans="1:24" ht="12.75" customHeight="1" x14ac:dyDescent="0.2">
      <c r="A10" s="69" t="s">
        <v>36</v>
      </c>
      <c r="B10" s="70"/>
      <c r="C10" s="166"/>
      <c r="D10" s="166"/>
      <c r="E10" s="166"/>
      <c r="F10" s="166"/>
      <c r="G10" s="160">
        <f t="shared" ref="G10:G16" si="0">IF(ISBLANK(C10),0,IF(MINUTE(TEXT(D10-C10, "h:mm")+TEXT(F10-E10, "h:mm")) &lt;= 7, HOUR(TEXT(D10-C10, "h:mm")+TEXT(F10-E10, "h:mm")), IF(MINUTE(TEXT(D10-C10, "h:mm")+TEXT(F10-E10, "h:mm")) &lt;= 22, HOUR(TEXT(D10-C10, "h:mm")+TEXT(F10-E10, "h:mm"))+0.25, IF(MINUTE(TEXT(D10-C10, "h:mm")+TEXT(F10-E10, "h:mm")) &lt;= 37, HOUR(TEXT(D10-C10, "h:mm")+TEXT(F10-E10, "h:mm"))+0.5, IF(MINUTE(TEXT(D10-C10, "h:mm")+TEXT(F10-E10, "h:mm")) &lt;= 52, HOUR(TEXT(D10-C10, "h:mm")+TEXT(F10-E10, "h:mm"))+0.75, IF(MINUTE(TEXT(D10-C10, "h:mm")+TEXT(F10-E10, "h:mm")) &gt;= 53, HOUR(TEXT(D10-C10, "h:mm")+TEXT(F10-E10, "h:mm"))+1))))))</f>
        <v>0</v>
      </c>
      <c r="H10" s="119"/>
      <c r="I10" s="120"/>
      <c r="J10" s="119"/>
      <c r="K10" s="121"/>
      <c r="L10" s="122"/>
      <c r="M10" s="121"/>
      <c r="N10" s="123">
        <f t="shared" ref="N10:N16" si="1">SUM(G10:L10)</f>
        <v>0</v>
      </c>
      <c r="O10" s="124"/>
      <c r="P10" s="125"/>
    </row>
    <row r="11" spans="1:24" ht="12.75" customHeight="1" thickBot="1" x14ac:dyDescent="0.25">
      <c r="A11" s="69" t="s">
        <v>30</v>
      </c>
      <c r="B11" s="70"/>
      <c r="C11" s="166"/>
      <c r="D11" s="166"/>
      <c r="E11" s="166"/>
      <c r="F11" s="166"/>
      <c r="G11" s="160">
        <f t="shared" si="0"/>
        <v>0</v>
      </c>
      <c r="H11" s="120"/>
      <c r="I11" s="120"/>
      <c r="J11" s="120"/>
      <c r="K11" s="126"/>
      <c r="L11" s="122"/>
      <c r="M11" s="126"/>
      <c r="N11" s="123">
        <f t="shared" si="1"/>
        <v>0</v>
      </c>
      <c r="O11" s="124"/>
      <c r="P11" s="125" t="s">
        <v>31</v>
      </c>
    </row>
    <row r="12" spans="1:24" ht="12.75" customHeight="1" x14ac:dyDescent="0.2">
      <c r="A12" s="69" t="s">
        <v>40</v>
      </c>
      <c r="B12" s="70"/>
      <c r="C12" s="166"/>
      <c r="D12" s="166"/>
      <c r="E12" s="166"/>
      <c r="F12" s="166"/>
      <c r="G12" s="160">
        <f t="shared" si="0"/>
        <v>0</v>
      </c>
      <c r="H12" s="120"/>
      <c r="I12" s="120"/>
      <c r="J12" s="120"/>
      <c r="K12" s="126"/>
      <c r="L12" s="122"/>
      <c r="M12" s="126"/>
      <c r="N12" s="123">
        <f t="shared" si="1"/>
        <v>0</v>
      </c>
      <c r="O12" s="124"/>
      <c r="P12" s="125"/>
      <c r="S12" s="186" t="s">
        <v>50</v>
      </c>
      <c r="T12" s="187"/>
      <c r="U12" s="187"/>
      <c r="V12" s="187"/>
      <c r="W12" s="187"/>
      <c r="X12" s="188"/>
    </row>
    <row r="13" spans="1:24" ht="12.75" customHeight="1" x14ac:dyDescent="0.2">
      <c r="A13" s="69" t="s">
        <v>32</v>
      </c>
      <c r="B13" s="70"/>
      <c r="C13" s="166"/>
      <c r="D13" s="166"/>
      <c r="E13" s="166"/>
      <c r="F13" s="166"/>
      <c r="G13" s="160">
        <f t="shared" si="0"/>
        <v>0</v>
      </c>
      <c r="H13" s="120"/>
      <c r="I13" s="120"/>
      <c r="J13" s="120"/>
      <c r="K13" s="126"/>
      <c r="L13" s="122"/>
      <c r="M13" s="126"/>
      <c r="N13" s="123">
        <f t="shared" si="1"/>
        <v>0</v>
      </c>
      <c r="O13" s="124"/>
      <c r="P13" s="125"/>
      <c r="S13" s="168"/>
      <c r="T13" s="169"/>
      <c r="U13" s="169"/>
      <c r="V13" s="169"/>
      <c r="W13" s="169"/>
      <c r="X13" s="170"/>
    </row>
    <row r="14" spans="1:24" ht="12.75" customHeight="1" x14ac:dyDescent="0.2">
      <c r="A14" s="71" t="s">
        <v>33</v>
      </c>
      <c r="B14" s="70"/>
      <c r="C14" s="166"/>
      <c r="D14" s="166"/>
      <c r="E14" s="166"/>
      <c r="F14" s="166"/>
      <c r="G14" s="160">
        <f t="shared" si="0"/>
        <v>0</v>
      </c>
      <c r="H14" s="120"/>
      <c r="I14" s="120"/>
      <c r="J14" s="120"/>
      <c r="K14" s="126"/>
      <c r="L14" s="122"/>
      <c r="M14" s="126"/>
      <c r="N14" s="123">
        <f t="shared" si="1"/>
        <v>0</v>
      </c>
      <c r="O14" s="124"/>
      <c r="P14" s="125" t="s">
        <v>31</v>
      </c>
      <c r="S14" s="168"/>
      <c r="T14" s="171" t="s">
        <v>51</v>
      </c>
      <c r="U14" s="171"/>
      <c r="V14" s="189" t="s">
        <v>52</v>
      </c>
      <c r="W14" s="189"/>
      <c r="X14" s="170"/>
    </row>
    <row r="15" spans="1:24" ht="12.75" customHeight="1" x14ac:dyDescent="0.2">
      <c r="A15" s="69" t="s">
        <v>34</v>
      </c>
      <c r="B15" s="70">
        <v>45778</v>
      </c>
      <c r="C15" s="166"/>
      <c r="D15" s="166"/>
      <c r="E15" s="166"/>
      <c r="F15" s="166"/>
      <c r="G15" s="160">
        <f t="shared" si="0"/>
        <v>0</v>
      </c>
      <c r="H15" s="120"/>
      <c r="I15" s="120"/>
      <c r="J15" s="120"/>
      <c r="K15" s="126"/>
      <c r="L15" s="122"/>
      <c r="M15" s="126"/>
      <c r="N15" s="123">
        <f t="shared" si="1"/>
        <v>0</v>
      </c>
      <c r="O15" s="124"/>
      <c r="P15" s="125"/>
      <c r="S15" s="168"/>
      <c r="T15" s="172"/>
      <c r="U15" s="172"/>
      <c r="V15" s="172"/>
      <c r="W15" s="172"/>
      <c r="X15" s="170"/>
    </row>
    <row r="16" spans="1:24" ht="12.75" customHeight="1" x14ac:dyDescent="0.2">
      <c r="A16" s="72" t="s">
        <v>35</v>
      </c>
      <c r="B16" s="70">
        <f t="shared" ref="B15:B16" si="2">+B15+1</f>
        <v>45779</v>
      </c>
      <c r="C16" s="166"/>
      <c r="D16" s="166"/>
      <c r="E16" s="166"/>
      <c r="F16" s="166"/>
      <c r="G16" s="160">
        <f t="shared" si="0"/>
        <v>0</v>
      </c>
      <c r="H16" s="127"/>
      <c r="I16" s="128"/>
      <c r="J16" s="128"/>
      <c r="K16" s="129"/>
      <c r="L16" s="130"/>
      <c r="M16" s="129"/>
      <c r="N16" s="123">
        <f t="shared" si="1"/>
        <v>0</v>
      </c>
      <c r="O16" s="124"/>
      <c r="P16" s="131"/>
      <c r="S16" s="168"/>
      <c r="T16" s="173">
        <v>0.5</v>
      </c>
      <c r="U16" s="173"/>
      <c r="V16" s="173">
        <v>0.5</v>
      </c>
      <c r="W16" s="174" t="s">
        <v>53</v>
      </c>
      <c r="X16" s="170"/>
    </row>
    <row r="17" spans="1:24" ht="12.75" customHeight="1" x14ac:dyDescent="0.2">
      <c r="A17" s="73"/>
      <c r="B17" s="74"/>
      <c r="C17" s="132"/>
      <c r="D17" s="133"/>
      <c r="E17" s="132"/>
      <c r="F17" s="134" t="s">
        <v>37</v>
      </c>
      <c r="G17" s="135">
        <f t="shared" ref="G17:P17" si="3">SUM(G10:G16)</f>
        <v>0</v>
      </c>
      <c r="H17" s="135">
        <f t="shared" si="3"/>
        <v>0</v>
      </c>
      <c r="I17" s="135">
        <f t="shared" si="3"/>
        <v>0</v>
      </c>
      <c r="J17" s="135">
        <f t="shared" si="3"/>
        <v>0</v>
      </c>
      <c r="K17" s="135">
        <f t="shared" si="3"/>
        <v>0</v>
      </c>
      <c r="L17" s="136">
        <f t="shared" si="3"/>
        <v>0</v>
      </c>
      <c r="M17" s="137"/>
      <c r="N17" s="136">
        <f t="shared" si="3"/>
        <v>0</v>
      </c>
      <c r="O17" s="136">
        <f t="shared" si="3"/>
        <v>0</v>
      </c>
      <c r="P17" s="163">
        <f t="shared" si="3"/>
        <v>0</v>
      </c>
      <c r="S17" s="168"/>
      <c r="T17" s="173">
        <v>0.54166666666666696</v>
      </c>
      <c r="U17" s="173"/>
      <c r="V17" s="173">
        <v>4.1666666666666699E-2</v>
      </c>
      <c r="W17" s="174" t="s">
        <v>53</v>
      </c>
      <c r="X17" s="170"/>
    </row>
    <row r="18" spans="1:24" ht="12.75" customHeight="1" x14ac:dyDescent="0.2">
      <c r="A18" s="69" t="s">
        <v>36</v>
      </c>
      <c r="B18" s="70">
        <f>SUM(B16+1)</f>
        <v>45780</v>
      </c>
      <c r="C18" s="166"/>
      <c r="D18" s="166"/>
      <c r="E18" s="166"/>
      <c r="F18" s="166"/>
      <c r="G18" s="160">
        <f t="shared" ref="G18:G24" si="4">IF(ISBLANK(C18),0,IF(MINUTE(TEXT(D18-C18, "h:mm")+TEXT(F18-E18, "h:mm")) &lt;= 7, HOUR(TEXT(D18-C18, "h:mm")+TEXT(F18-E18, "h:mm")), IF(MINUTE(TEXT(D18-C18, "h:mm")+TEXT(F18-E18, "h:mm")) &lt;= 22, HOUR(TEXT(D18-C18, "h:mm")+TEXT(F18-E18, "h:mm"))+0.25, IF(MINUTE(TEXT(D18-C18, "h:mm")+TEXT(F18-E18, "h:mm")) &lt;= 37, HOUR(TEXT(D18-C18, "h:mm")+TEXT(F18-E18, "h:mm"))+0.5, IF(MINUTE(TEXT(D18-C18, "h:mm")+TEXT(F18-E18, "h:mm")) &lt;= 52, HOUR(TEXT(D18-C18, "h:mm")+TEXT(F18-E18, "h:mm"))+0.75, IF(MINUTE(TEXT(D18-C18, "h:mm")+TEXT(F18-E18, "h:mm")) &gt;= 53, HOUR(TEXT(D18-C18, "h:mm")+TEXT(F18-E18, "h:mm"))+1))))))</f>
        <v>0</v>
      </c>
      <c r="H18" s="138"/>
      <c r="I18" s="138"/>
      <c r="J18" s="138"/>
      <c r="K18" s="139"/>
      <c r="L18" s="140"/>
      <c r="M18" s="139"/>
      <c r="N18" s="123">
        <f t="shared" ref="N18:N24" si="5">SUM(G18:L18)</f>
        <v>0</v>
      </c>
      <c r="O18" s="124"/>
      <c r="P18" s="125"/>
      <c r="S18" s="168"/>
      <c r="T18" s="173">
        <v>0.58333333333333304</v>
      </c>
      <c r="U18" s="173"/>
      <c r="V18" s="173">
        <v>8.3333333333333301E-2</v>
      </c>
      <c r="W18" s="174" t="s">
        <v>53</v>
      </c>
      <c r="X18" s="175"/>
    </row>
    <row r="19" spans="1:24" ht="12.75" customHeight="1" x14ac:dyDescent="0.2">
      <c r="A19" s="69" t="s">
        <v>30</v>
      </c>
      <c r="B19" s="70">
        <f t="shared" ref="B19:B24" si="6">B18+1</f>
        <v>45781</v>
      </c>
      <c r="C19" s="166"/>
      <c r="D19" s="166"/>
      <c r="E19" s="166"/>
      <c r="F19" s="166"/>
      <c r="G19" s="160">
        <f t="shared" si="4"/>
        <v>0</v>
      </c>
      <c r="H19" s="141"/>
      <c r="I19" s="141"/>
      <c r="J19" s="141"/>
      <c r="K19" s="142"/>
      <c r="L19" s="143"/>
      <c r="M19" s="142"/>
      <c r="N19" s="123">
        <f t="shared" si="5"/>
        <v>0</v>
      </c>
      <c r="O19" s="124"/>
      <c r="P19" s="125" t="s">
        <v>31</v>
      </c>
      <c r="S19" s="176"/>
      <c r="T19" s="177">
        <v>0.625</v>
      </c>
      <c r="U19" s="177"/>
      <c r="V19" s="177">
        <v>0.125</v>
      </c>
      <c r="W19" s="178" t="s">
        <v>53</v>
      </c>
      <c r="X19" s="179"/>
    </row>
    <row r="20" spans="1:24" ht="12.75" customHeight="1" x14ac:dyDescent="0.2">
      <c r="A20" s="69" t="s">
        <v>40</v>
      </c>
      <c r="B20" s="70">
        <f t="shared" si="6"/>
        <v>45782</v>
      </c>
      <c r="C20" s="166"/>
      <c r="D20" s="166"/>
      <c r="E20" s="166"/>
      <c r="F20" s="166"/>
      <c r="G20" s="160">
        <f t="shared" si="4"/>
        <v>0</v>
      </c>
      <c r="H20" s="141"/>
      <c r="I20" s="141"/>
      <c r="J20" s="141"/>
      <c r="K20" s="142"/>
      <c r="L20" s="143"/>
      <c r="M20" s="142"/>
      <c r="N20" s="123">
        <f t="shared" si="5"/>
        <v>0</v>
      </c>
      <c r="O20" s="124"/>
      <c r="P20" s="125"/>
      <c r="S20" s="176"/>
      <c r="T20" s="177">
        <v>0.66666666666666696</v>
      </c>
      <c r="U20" s="177"/>
      <c r="V20" s="177">
        <v>0.16666666666666699</v>
      </c>
      <c r="W20" s="178" t="s">
        <v>53</v>
      </c>
      <c r="X20" s="179"/>
    </row>
    <row r="21" spans="1:24" ht="12.75" customHeight="1" x14ac:dyDescent="0.2">
      <c r="A21" s="69" t="s">
        <v>32</v>
      </c>
      <c r="B21" s="70">
        <f t="shared" si="6"/>
        <v>45783</v>
      </c>
      <c r="C21" s="166"/>
      <c r="D21" s="166"/>
      <c r="E21" s="166"/>
      <c r="F21" s="166"/>
      <c r="G21" s="160">
        <f t="shared" si="4"/>
        <v>0</v>
      </c>
      <c r="H21" s="141"/>
      <c r="I21" s="141"/>
      <c r="J21" s="141"/>
      <c r="K21" s="142"/>
      <c r="L21" s="143"/>
      <c r="M21" s="142"/>
      <c r="N21" s="123">
        <f t="shared" si="5"/>
        <v>0</v>
      </c>
      <c r="O21" s="124"/>
      <c r="P21" s="125"/>
      <c r="S21" s="176"/>
      <c r="T21" s="177">
        <v>0.70833333333333304</v>
      </c>
      <c r="U21" s="177"/>
      <c r="V21" s="177">
        <v>0.20833333333333401</v>
      </c>
      <c r="W21" s="178" t="s">
        <v>53</v>
      </c>
      <c r="X21" s="179"/>
    </row>
    <row r="22" spans="1:24" ht="12.75" customHeight="1" x14ac:dyDescent="0.2">
      <c r="A22" s="71" t="s">
        <v>33</v>
      </c>
      <c r="B22" s="70">
        <f t="shared" si="6"/>
        <v>45784</v>
      </c>
      <c r="C22" s="166"/>
      <c r="D22" s="166"/>
      <c r="E22" s="166"/>
      <c r="F22" s="166"/>
      <c r="G22" s="160">
        <f t="shared" si="4"/>
        <v>0</v>
      </c>
      <c r="H22" s="141"/>
      <c r="I22" s="141"/>
      <c r="J22" s="141"/>
      <c r="K22" s="142"/>
      <c r="L22" s="143"/>
      <c r="M22" s="142"/>
      <c r="N22" s="123">
        <f t="shared" si="5"/>
        <v>0</v>
      </c>
      <c r="O22" s="124"/>
      <c r="P22" s="125"/>
      <c r="S22" s="176"/>
      <c r="T22" s="177">
        <v>0.75</v>
      </c>
      <c r="U22" s="177"/>
      <c r="V22" s="177">
        <v>0.25</v>
      </c>
      <c r="W22" s="178" t="s">
        <v>53</v>
      </c>
      <c r="X22" s="179"/>
    </row>
    <row r="23" spans="1:24" ht="12.75" customHeight="1" x14ac:dyDescent="0.2">
      <c r="A23" s="69" t="s">
        <v>34</v>
      </c>
      <c r="B23" s="70">
        <f t="shared" si="6"/>
        <v>45785</v>
      </c>
      <c r="C23" s="166"/>
      <c r="D23" s="166"/>
      <c r="E23" s="166"/>
      <c r="F23" s="166"/>
      <c r="G23" s="160">
        <f t="shared" si="4"/>
        <v>0</v>
      </c>
      <c r="H23" s="141"/>
      <c r="I23" s="141"/>
      <c r="J23" s="141"/>
      <c r="K23" s="142"/>
      <c r="L23" s="143"/>
      <c r="M23" s="142"/>
      <c r="N23" s="123">
        <f t="shared" si="5"/>
        <v>0</v>
      </c>
      <c r="O23" s="124"/>
      <c r="P23" s="125"/>
      <c r="S23" s="176"/>
      <c r="T23" s="177">
        <v>0.79166666666666596</v>
      </c>
      <c r="U23" s="177"/>
      <c r="V23" s="177">
        <v>0.29166666666666702</v>
      </c>
      <c r="W23" s="178" t="s">
        <v>53</v>
      </c>
      <c r="X23" s="180"/>
    </row>
    <row r="24" spans="1:24" ht="12.75" customHeight="1" x14ac:dyDescent="0.2">
      <c r="A24" s="72" t="s">
        <v>35</v>
      </c>
      <c r="B24" s="70">
        <f t="shared" si="6"/>
        <v>45786</v>
      </c>
      <c r="C24" s="166"/>
      <c r="D24" s="166"/>
      <c r="E24" s="166"/>
      <c r="F24" s="166"/>
      <c r="G24" s="160">
        <f t="shared" si="4"/>
        <v>0</v>
      </c>
      <c r="H24" s="141"/>
      <c r="I24" s="141"/>
      <c r="J24" s="141"/>
      <c r="K24" s="142"/>
      <c r="L24" s="143"/>
      <c r="M24" s="142"/>
      <c r="N24" s="123">
        <f t="shared" si="5"/>
        <v>0</v>
      </c>
      <c r="O24" s="124"/>
      <c r="P24" s="131"/>
      <c r="S24" s="176"/>
      <c r="T24" s="177">
        <v>0.83333333333333304</v>
      </c>
      <c r="U24" s="177"/>
      <c r="V24" s="177">
        <v>0.33333333333333398</v>
      </c>
      <c r="W24" s="178" t="s">
        <v>53</v>
      </c>
      <c r="X24" s="180"/>
    </row>
    <row r="25" spans="1:24" ht="12.75" customHeight="1" x14ac:dyDescent="0.2">
      <c r="A25" s="69" t="s">
        <v>31</v>
      </c>
      <c r="B25" s="75" t="s">
        <v>31</v>
      </c>
      <c r="C25" s="144"/>
      <c r="D25" s="145"/>
      <c r="E25" s="144"/>
      <c r="F25" s="146" t="s">
        <v>38</v>
      </c>
      <c r="G25" s="159">
        <f t="shared" ref="G25:L25" si="7">SUM(G18:G24)</f>
        <v>0</v>
      </c>
      <c r="H25" s="160">
        <f t="shared" si="7"/>
        <v>0</v>
      </c>
      <c r="I25" s="160">
        <f t="shared" si="7"/>
        <v>0</v>
      </c>
      <c r="J25" s="160">
        <f t="shared" si="7"/>
        <v>0</v>
      </c>
      <c r="K25" s="160">
        <f t="shared" si="7"/>
        <v>0</v>
      </c>
      <c r="L25" s="161">
        <f t="shared" si="7"/>
        <v>0</v>
      </c>
      <c r="M25" s="159"/>
      <c r="N25" s="162">
        <f>SUM(N18:N24)</f>
        <v>0</v>
      </c>
      <c r="O25" s="162">
        <f>SUM(O18:O24)</f>
        <v>0</v>
      </c>
      <c r="P25" s="165">
        <f>SUM(P18:P24)</f>
        <v>0</v>
      </c>
      <c r="S25" s="176"/>
      <c r="T25" s="177">
        <v>0.875</v>
      </c>
      <c r="U25" s="177"/>
      <c r="V25" s="177">
        <v>0.375</v>
      </c>
      <c r="W25" s="178" t="s">
        <v>53</v>
      </c>
      <c r="X25" s="180"/>
    </row>
    <row r="26" spans="1:24" ht="12.75" customHeight="1" x14ac:dyDescent="0.2">
      <c r="A26" s="69" t="s">
        <v>36</v>
      </c>
      <c r="B26" s="70">
        <f>B24+1</f>
        <v>45787</v>
      </c>
      <c r="C26" s="166"/>
      <c r="D26" s="166"/>
      <c r="E26" s="166"/>
      <c r="F26" s="166"/>
      <c r="G26" s="160">
        <f t="shared" ref="G26:G32" si="8">IF(ISBLANK(C26),0,IF(MINUTE(TEXT(D26-C26, "h:mm")+TEXT(F26-E26, "h:mm")) &lt;= 7, HOUR(TEXT(D26-C26, "h:mm")+TEXT(F26-E26, "h:mm")), IF(MINUTE(TEXT(D26-C26, "h:mm")+TEXT(F26-E26, "h:mm")) &lt;= 22, HOUR(TEXT(D26-C26, "h:mm")+TEXT(F26-E26, "h:mm"))+0.25, IF(MINUTE(TEXT(D26-C26, "h:mm")+TEXT(F26-E26, "h:mm")) &lt;= 37, HOUR(TEXT(D26-C26, "h:mm")+TEXT(F26-E26, "h:mm"))+0.5, IF(MINUTE(TEXT(D26-C26, "h:mm")+TEXT(F26-E26, "h:mm")) &lt;= 52, HOUR(TEXT(D26-C26, "h:mm")+TEXT(F26-E26, "h:mm"))+0.75, IF(MINUTE(TEXT(D26-C26, "h:mm")+TEXT(F26-E26, "h:mm")) &gt;= 53, HOUR(TEXT(D26-C26, "h:mm")+TEXT(F26-E26, "h:mm"))+1))))))</f>
        <v>0</v>
      </c>
      <c r="H26" s="141"/>
      <c r="I26" s="141"/>
      <c r="J26" s="141"/>
      <c r="K26" s="142"/>
      <c r="L26" s="140"/>
      <c r="M26" s="139"/>
      <c r="N26" s="123">
        <f t="shared" ref="N26:N32" si="9">SUM(G26:L26)</f>
        <v>0</v>
      </c>
      <c r="O26" s="124"/>
      <c r="P26" s="125"/>
      <c r="S26" s="176"/>
      <c r="T26" s="177">
        <v>0.91666666666666596</v>
      </c>
      <c r="U26" s="177"/>
      <c r="V26" s="177">
        <v>0.41666666666666702</v>
      </c>
      <c r="W26" s="178" t="s">
        <v>53</v>
      </c>
      <c r="X26" s="180"/>
    </row>
    <row r="27" spans="1:24" ht="12.75" customHeight="1" x14ac:dyDescent="0.2">
      <c r="A27" s="69" t="s">
        <v>30</v>
      </c>
      <c r="B27" s="70">
        <f t="shared" ref="B27:B32" si="10">B26+1</f>
        <v>45788</v>
      </c>
      <c r="C27" s="166"/>
      <c r="D27" s="166"/>
      <c r="E27" s="166"/>
      <c r="F27" s="166"/>
      <c r="G27" s="160">
        <f t="shared" si="8"/>
        <v>0</v>
      </c>
      <c r="H27" s="141"/>
      <c r="I27" s="141"/>
      <c r="J27" s="141"/>
      <c r="K27" s="142"/>
      <c r="L27" s="143"/>
      <c r="M27" s="142"/>
      <c r="N27" s="123">
        <f t="shared" si="9"/>
        <v>0</v>
      </c>
      <c r="O27" s="124"/>
      <c r="P27" s="125" t="s">
        <v>31</v>
      </c>
      <c r="S27" s="176"/>
      <c r="T27" s="177">
        <v>0.95833333333333304</v>
      </c>
      <c r="U27" s="177"/>
      <c r="V27" s="177">
        <v>0.45833333333333398</v>
      </c>
      <c r="W27" s="178" t="s">
        <v>53</v>
      </c>
      <c r="X27" s="180"/>
    </row>
    <row r="28" spans="1:24" ht="12.75" customHeight="1" x14ac:dyDescent="0.2">
      <c r="A28" s="69" t="s">
        <v>40</v>
      </c>
      <c r="B28" s="70">
        <f t="shared" si="10"/>
        <v>45789</v>
      </c>
      <c r="C28" s="166"/>
      <c r="D28" s="166"/>
      <c r="E28" s="166"/>
      <c r="F28" s="166"/>
      <c r="G28" s="160">
        <f t="shared" si="8"/>
        <v>0</v>
      </c>
      <c r="H28" s="141"/>
      <c r="I28" s="141"/>
      <c r="J28" s="141"/>
      <c r="K28" s="142"/>
      <c r="L28" s="143"/>
      <c r="M28" s="142"/>
      <c r="N28" s="123">
        <f t="shared" si="9"/>
        <v>0</v>
      </c>
      <c r="O28" s="124"/>
      <c r="P28" s="125"/>
      <c r="S28" s="176"/>
      <c r="T28" s="181" t="s">
        <v>54</v>
      </c>
      <c r="U28" s="177"/>
      <c r="V28" s="177">
        <v>0.5</v>
      </c>
      <c r="W28" s="178" t="s">
        <v>55</v>
      </c>
      <c r="X28" s="180"/>
    </row>
    <row r="29" spans="1:24" ht="12.75" customHeight="1" x14ac:dyDescent="0.2">
      <c r="A29" s="69" t="s">
        <v>32</v>
      </c>
      <c r="B29" s="70">
        <f t="shared" si="10"/>
        <v>45790</v>
      </c>
      <c r="C29" s="166"/>
      <c r="D29" s="166"/>
      <c r="E29" s="166"/>
      <c r="F29" s="166"/>
      <c r="G29" s="160">
        <f t="shared" si="8"/>
        <v>0</v>
      </c>
      <c r="H29" s="141"/>
      <c r="I29" s="141"/>
      <c r="J29" s="141"/>
      <c r="K29" s="142"/>
      <c r="L29" s="143"/>
      <c r="M29" s="142"/>
      <c r="N29" s="123">
        <f t="shared" si="9"/>
        <v>0</v>
      </c>
      <c r="O29" s="124"/>
      <c r="P29" s="125"/>
      <c r="S29" s="176"/>
      <c r="T29" s="177">
        <v>4.1666666666666699E-2</v>
      </c>
      <c r="U29" s="178"/>
      <c r="V29" s="177">
        <v>4.1666666666666699E-2</v>
      </c>
      <c r="W29" s="178" t="s">
        <v>55</v>
      </c>
      <c r="X29" s="180"/>
    </row>
    <row r="30" spans="1:24" ht="12.75" customHeight="1" x14ac:dyDescent="0.2">
      <c r="A30" s="71" t="s">
        <v>33</v>
      </c>
      <c r="B30" s="70">
        <f t="shared" si="10"/>
        <v>45791</v>
      </c>
      <c r="C30" s="166"/>
      <c r="D30" s="166"/>
      <c r="E30" s="166"/>
      <c r="F30" s="166"/>
      <c r="G30" s="160">
        <f t="shared" si="8"/>
        <v>0</v>
      </c>
      <c r="H30" s="141"/>
      <c r="I30" s="141"/>
      <c r="J30" s="141"/>
      <c r="K30" s="142"/>
      <c r="L30" s="143"/>
      <c r="M30" s="142"/>
      <c r="N30" s="123">
        <f t="shared" si="9"/>
        <v>0</v>
      </c>
      <c r="O30" s="124"/>
      <c r="P30" s="125"/>
      <c r="S30" s="176"/>
      <c r="T30" s="177">
        <v>8.3333333333333301E-2</v>
      </c>
      <c r="U30" s="178"/>
      <c r="V30" s="177">
        <v>8.3333333333333301E-2</v>
      </c>
      <c r="W30" s="178" t="s">
        <v>55</v>
      </c>
      <c r="X30" s="180"/>
    </row>
    <row r="31" spans="1:24" ht="12.75" customHeight="1" thickBot="1" x14ac:dyDescent="0.25">
      <c r="A31" s="69" t="s">
        <v>34</v>
      </c>
      <c r="B31" s="70">
        <f t="shared" si="10"/>
        <v>45792</v>
      </c>
      <c r="C31" s="166"/>
      <c r="D31" s="166"/>
      <c r="E31" s="166"/>
      <c r="F31" s="166"/>
      <c r="G31" s="160">
        <f t="shared" si="8"/>
        <v>0</v>
      </c>
      <c r="H31" s="141"/>
      <c r="I31" s="141"/>
      <c r="J31" s="141"/>
      <c r="K31" s="142"/>
      <c r="L31" s="143"/>
      <c r="M31" s="142"/>
      <c r="N31" s="123">
        <f t="shared" si="9"/>
        <v>0</v>
      </c>
      <c r="O31" s="124"/>
      <c r="P31" s="125"/>
      <c r="S31" s="182"/>
      <c r="T31" s="183">
        <v>0.125</v>
      </c>
      <c r="U31" s="184"/>
      <c r="V31" s="183">
        <v>0.125</v>
      </c>
      <c r="W31" s="184" t="s">
        <v>55</v>
      </c>
      <c r="X31" s="185"/>
    </row>
    <row r="32" spans="1:24" ht="12.75" customHeight="1" x14ac:dyDescent="0.2">
      <c r="A32" s="72" t="s">
        <v>35</v>
      </c>
      <c r="B32" s="70">
        <f t="shared" si="10"/>
        <v>45793</v>
      </c>
      <c r="C32" s="166"/>
      <c r="D32" s="166"/>
      <c r="E32" s="166"/>
      <c r="F32" s="166"/>
      <c r="G32" s="160">
        <f t="shared" si="8"/>
        <v>0</v>
      </c>
      <c r="H32" s="148"/>
      <c r="I32" s="148"/>
      <c r="J32" s="148"/>
      <c r="K32" s="149"/>
      <c r="L32" s="150"/>
      <c r="M32" s="149"/>
      <c r="N32" s="123">
        <f t="shared" si="9"/>
        <v>0</v>
      </c>
      <c r="O32" s="124"/>
      <c r="P32" s="131"/>
    </row>
    <row r="33" spans="1:16" ht="12.75" customHeight="1" x14ac:dyDescent="0.2">
      <c r="A33" s="76"/>
      <c r="B33" s="77"/>
      <c r="C33" s="151"/>
      <c r="D33" s="152"/>
      <c r="E33" s="153"/>
      <c r="F33" s="154" t="s">
        <v>47</v>
      </c>
      <c r="G33" s="159">
        <f t="shared" ref="G33:L33" si="11">SUM(G26:G32)</f>
        <v>0</v>
      </c>
      <c r="H33" s="160">
        <f t="shared" si="11"/>
        <v>0</v>
      </c>
      <c r="I33" s="160">
        <f t="shared" si="11"/>
        <v>0</v>
      </c>
      <c r="J33" s="160">
        <f t="shared" si="11"/>
        <v>0</v>
      </c>
      <c r="K33" s="160">
        <f t="shared" si="11"/>
        <v>0</v>
      </c>
      <c r="L33" s="160">
        <f t="shared" si="11"/>
        <v>0</v>
      </c>
      <c r="M33" s="160"/>
      <c r="N33" s="162">
        <f>SUM(N26:N32)</f>
        <v>0</v>
      </c>
      <c r="O33" s="162">
        <f>SUM(O26:O32)</f>
        <v>0</v>
      </c>
      <c r="P33" s="165">
        <f>SUM(P26:P32)</f>
        <v>0</v>
      </c>
    </row>
    <row r="34" spans="1:16" ht="12.75" customHeight="1" x14ac:dyDescent="0.2">
      <c r="A34" s="69" t="s">
        <v>36</v>
      </c>
      <c r="B34" s="70">
        <f>B32+1</f>
        <v>45794</v>
      </c>
      <c r="C34" s="166"/>
      <c r="D34" s="166"/>
      <c r="E34" s="166"/>
      <c r="F34" s="166"/>
      <c r="G34" s="160">
        <f t="shared" ref="G34:G40" si="12">IF(ISBLANK(C34),0,IF(MINUTE(TEXT(D34-C34, "h:mm")+TEXT(F34-E34, "h:mm")) &lt;= 7, HOUR(TEXT(D34-C34, "h:mm")+TEXT(F34-E34, "h:mm")), IF(MINUTE(TEXT(D34-C34, "h:mm")+TEXT(F34-E34, "h:mm")) &lt;= 22, HOUR(TEXT(D34-C34, "h:mm")+TEXT(F34-E34, "h:mm"))+0.25, IF(MINUTE(TEXT(D34-C34, "h:mm")+TEXT(F34-E34, "h:mm")) &lt;= 37, HOUR(TEXT(D34-C34, "h:mm")+TEXT(F34-E34, "h:mm"))+0.5, IF(MINUTE(TEXT(D34-C34, "h:mm")+TEXT(F34-E34, "h:mm")) &lt;= 52, HOUR(TEXT(D34-C34, "h:mm")+TEXT(F34-E34, "h:mm"))+0.75, IF(MINUTE(TEXT(D34-C34, "h:mm")+TEXT(F34-E34, "h:mm")) &gt;= 53, HOUR(TEXT(D34-C34, "h:mm")+TEXT(F34-E34, "h:mm"))+1))))))</f>
        <v>0</v>
      </c>
      <c r="H34" s="138"/>
      <c r="I34" s="138"/>
      <c r="J34" s="138"/>
      <c r="K34" s="139"/>
      <c r="L34" s="140"/>
      <c r="M34" s="139"/>
      <c r="N34" s="123">
        <f t="shared" ref="N34:N40" si="13">SUM(G34:L34)</f>
        <v>0</v>
      </c>
      <c r="O34" s="124"/>
      <c r="P34" s="125"/>
    </row>
    <row r="35" spans="1:16" ht="12.75" customHeight="1" x14ac:dyDescent="0.2">
      <c r="A35" s="69" t="s">
        <v>30</v>
      </c>
      <c r="B35" s="70">
        <f t="shared" ref="B35:B40" si="14">B34+1</f>
        <v>45795</v>
      </c>
      <c r="C35" s="166"/>
      <c r="D35" s="166"/>
      <c r="E35" s="166"/>
      <c r="F35" s="166"/>
      <c r="G35" s="160">
        <f t="shared" si="12"/>
        <v>0</v>
      </c>
      <c r="H35" s="141"/>
      <c r="I35" s="141"/>
      <c r="J35" s="141"/>
      <c r="K35" s="142"/>
      <c r="L35" s="143"/>
      <c r="M35" s="142"/>
      <c r="N35" s="123">
        <f t="shared" si="13"/>
        <v>0</v>
      </c>
      <c r="O35" s="124"/>
      <c r="P35" s="125"/>
    </row>
    <row r="36" spans="1:16" ht="12.75" customHeight="1" x14ac:dyDescent="0.2">
      <c r="A36" s="69" t="s">
        <v>40</v>
      </c>
      <c r="B36" s="70">
        <f t="shared" si="14"/>
        <v>45796</v>
      </c>
      <c r="C36" s="166"/>
      <c r="D36" s="166"/>
      <c r="E36" s="166"/>
      <c r="F36" s="166"/>
      <c r="G36" s="160">
        <f t="shared" si="12"/>
        <v>0</v>
      </c>
      <c r="H36" s="141"/>
      <c r="I36" s="141"/>
      <c r="J36" s="141"/>
      <c r="K36" s="142"/>
      <c r="L36" s="143"/>
      <c r="M36" s="142"/>
      <c r="N36" s="123">
        <f t="shared" si="13"/>
        <v>0</v>
      </c>
      <c r="O36" s="124"/>
      <c r="P36" s="125"/>
    </row>
    <row r="37" spans="1:16" ht="12.75" customHeight="1" x14ac:dyDescent="0.2">
      <c r="A37" s="69" t="s">
        <v>32</v>
      </c>
      <c r="B37" s="70">
        <f t="shared" si="14"/>
        <v>45797</v>
      </c>
      <c r="C37" s="166"/>
      <c r="D37" s="166"/>
      <c r="E37" s="166"/>
      <c r="F37" s="166"/>
      <c r="G37" s="160">
        <f t="shared" si="12"/>
        <v>0</v>
      </c>
      <c r="H37" s="141"/>
      <c r="I37" s="141"/>
      <c r="J37" s="141"/>
      <c r="K37" s="142"/>
      <c r="L37" s="143"/>
      <c r="M37" s="142"/>
      <c r="N37" s="123">
        <f t="shared" si="13"/>
        <v>0</v>
      </c>
      <c r="O37" s="124"/>
      <c r="P37" s="125"/>
    </row>
    <row r="38" spans="1:16" ht="12.75" customHeight="1" x14ac:dyDescent="0.2">
      <c r="A38" s="71" t="s">
        <v>33</v>
      </c>
      <c r="B38" s="70">
        <f t="shared" si="14"/>
        <v>45798</v>
      </c>
      <c r="C38" s="166"/>
      <c r="D38" s="166"/>
      <c r="E38" s="166"/>
      <c r="F38" s="166"/>
      <c r="G38" s="160">
        <f t="shared" si="12"/>
        <v>0</v>
      </c>
      <c r="H38" s="141"/>
      <c r="I38" s="141"/>
      <c r="J38" s="141"/>
      <c r="K38" s="142"/>
      <c r="L38" s="143"/>
      <c r="M38" s="142"/>
      <c r="N38" s="123">
        <f t="shared" si="13"/>
        <v>0</v>
      </c>
      <c r="O38" s="124"/>
      <c r="P38" s="125"/>
    </row>
    <row r="39" spans="1:16" ht="12.75" customHeight="1" x14ac:dyDescent="0.2">
      <c r="A39" s="69" t="s">
        <v>34</v>
      </c>
      <c r="B39" s="70">
        <f t="shared" si="14"/>
        <v>45799</v>
      </c>
      <c r="C39" s="166"/>
      <c r="D39" s="166"/>
      <c r="E39" s="166"/>
      <c r="F39" s="166"/>
      <c r="G39" s="160">
        <f t="shared" si="12"/>
        <v>0</v>
      </c>
      <c r="H39" s="141"/>
      <c r="I39" s="141"/>
      <c r="J39" s="141"/>
      <c r="K39" s="142"/>
      <c r="L39" s="143"/>
      <c r="M39" s="142"/>
      <c r="N39" s="123">
        <f t="shared" si="13"/>
        <v>0</v>
      </c>
      <c r="O39" s="124"/>
      <c r="P39" s="125"/>
    </row>
    <row r="40" spans="1:16" ht="12.75" customHeight="1" x14ac:dyDescent="0.2">
      <c r="A40" s="72" t="s">
        <v>35</v>
      </c>
      <c r="B40" s="70">
        <f t="shared" si="14"/>
        <v>45800</v>
      </c>
      <c r="C40" s="166"/>
      <c r="D40" s="166"/>
      <c r="E40" s="166"/>
      <c r="F40" s="166"/>
      <c r="G40" s="160">
        <f t="shared" si="12"/>
        <v>0</v>
      </c>
      <c r="H40" s="148"/>
      <c r="I40" s="148"/>
      <c r="J40" s="148"/>
      <c r="K40" s="149"/>
      <c r="L40" s="150"/>
      <c r="M40" s="149"/>
      <c r="N40" s="123">
        <f t="shared" si="13"/>
        <v>0</v>
      </c>
      <c r="O40" s="124"/>
      <c r="P40" s="131"/>
    </row>
    <row r="41" spans="1:16" ht="12.75" customHeight="1" x14ac:dyDescent="0.2">
      <c r="A41" s="76"/>
      <c r="B41" s="77"/>
      <c r="C41" s="151"/>
      <c r="D41" s="152"/>
      <c r="E41" s="153"/>
      <c r="F41" s="154" t="s">
        <v>48</v>
      </c>
      <c r="G41" s="159">
        <f t="shared" ref="G41:L41" si="15">SUM(G34:G40)</f>
        <v>0</v>
      </c>
      <c r="H41" s="159">
        <f t="shared" si="15"/>
        <v>0</v>
      </c>
      <c r="I41" s="159">
        <f t="shared" si="15"/>
        <v>0</v>
      </c>
      <c r="J41" s="159">
        <f t="shared" si="15"/>
        <v>0</v>
      </c>
      <c r="K41" s="159">
        <f t="shared" si="15"/>
        <v>0</v>
      </c>
      <c r="L41" s="159">
        <f t="shared" si="15"/>
        <v>0</v>
      </c>
      <c r="M41" s="147"/>
      <c r="N41" s="162">
        <f>SUM(N34:N40)</f>
        <v>0</v>
      </c>
      <c r="O41" s="162">
        <f>SUM(O34:O40)</f>
        <v>0</v>
      </c>
      <c r="P41" s="165">
        <f>SUM(P34:P40)</f>
        <v>0</v>
      </c>
    </row>
    <row r="42" spans="1:16" ht="12.75" customHeight="1" x14ac:dyDescent="0.2">
      <c r="A42" s="69" t="s">
        <v>36</v>
      </c>
      <c r="B42" s="70">
        <f>B40+1</f>
        <v>45801</v>
      </c>
      <c r="C42" s="166"/>
      <c r="D42" s="166"/>
      <c r="E42" s="166"/>
      <c r="F42" s="166"/>
      <c r="G42" s="160">
        <f t="shared" ref="G42:G48" si="16">IF(ISBLANK(C42),0,IF(MINUTE(TEXT(D42-C42, "h:mm")+TEXT(F42-E42, "h:mm")) &lt;= 7, HOUR(TEXT(D42-C42, "h:mm")+TEXT(F42-E42, "h:mm")), IF(MINUTE(TEXT(D42-C42, "h:mm")+TEXT(F42-E42, "h:mm")) &lt;= 22, HOUR(TEXT(D42-C42, "h:mm")+TEXT(F42-E42, "h:mm"))+0.25, IF(MINUTE(TEXT(D42-C42, "h:mm")+TEXT(F42-E42, "h:mm")) &lt;= 37, HOUR(TEXT(D42-C42, "h:mm")+TEXT(F42-E42, "h:mm"))+0.5, IF(MINUTE(TEXT(D42-C42, "h:mm")+TEXT(F42-E42, "h:mm")) &lt;= 52, HOUR(TEXT(D42-C42, "h:mm")+TEXT(F42-E42, "h:mm"))+0.75, IF(MINUTE(TEXT(D42-C42, "h:mm")+TEXT(F42-E42, "h:mm")) &gt;= 53, HOUR(TEXT(D42-C42, "h:mm")+TEXT(F42-E42, "h:mm"))+1))))))</f>
        <v>0</v>
      </c>
      <c r="H42" s="141"/>
      <c r="I42" s="141"/>
      <c r="J42" s="141"/>
      <c r="K42" s="142"/>
      <c r="L42" s="143"/>
      <c r="M42" s="142"/>
      <c r="N42" s="123">
        <f t="shared" ref="N42:N48" si="17">SUM(G42:L42)</f>
        <v>0</v>
      </c>
      <c r="O42" s="124"/>
      <c r="P42" s="125"/>
    </row>
    <row r="43" spans="1:16" ht="12.75" customHeight="1" x14ac:dyDescent="0.2">
      <c r="A43" s="69" t="s">
        <v>30</v>
      </c>
      <c r="B43" s="70">
        <f t="shared" ref="B43:B48" si="18">B42+1</f>
        <v>45802</v>
      </c>
      <c r="C43" s="166"/>
      <c r="D43" s="166"/>
      <c r="E43" s="166"/>
      <c r="F43" s="166"/>
      <c r="G43" s="160">
        <f t="shared" si="16"/>
        <v>0</v>
      </c>
      <c r="H43" s="141"/>
      <c r="I43" s="141"/>
      <c r="J43" s="141"/>
      <c r="K43" s="142"/>
      <c r="L43" s="143"/>
      <c r="M43" s="142"/>
      <c r="N43" s="123">
        <f t="shared" si="17"/>
        <v>0</v>
      </c>
      <c r="O43" s="124"/>
      <c r="P43" s="125" t="s">
        <v>31</v>
      </c>
    </row>
    <row r="44" spans="1:16" ht="12.75" customHeight="1" x14ac:dyDescent="0.2">
      <c r="A44" s="69" t="s">
        <v>40</v>
      </c>
      <c r="B44" s="70">
        <f t="shared" si="18"/>
        <v>45803</v>
      </c>
      <c r="C44" s="166"/>
      <c r="D44" s="166"/>
      <c r="E44" s="166"/>
      <c r="F44" s="166"/>
      <c r="G44" s="160">
        <f t="shared" si="16"/>
        <v>0</v>
      </c>
      <c r="H44" s="141"/>
      <c r="I44" s="141"/>
      <c r="J44" s="141"/>
      <c r="K44" s="142"/>
      <c r="L44" s="143"/>
      <c r="M44" s="142"/>
      <c r="N44" s="123">
        <f t="shared" si="17"/>
        <v>0</v>
      </c>
      <c r="O44" s="124"/>
      <c r="P44" s="125"/>
    </row>
    <row r="45" spans="1:16" ht="12.75" customHeight="1" x14ac:dyDescent="0.2">
      <c r="A45" s="69" t="s">
        <v>32</v>
      </c>
      <c r="B45" s="70">
        <f t="shared" si="18"/>
        <v>45804</v>
      </c>
      <c r="C45" s="166"/>
      <c r="D45" s="166"/>
      <c r="E45" s="166"/>
      <c r="F45" s="166"/>
      <c r="G45" s="160">
        <f t="shared" si="16"/>
        <v>0</v>
      </c>
      <c r="H45" s="141"/>
      <c r="I45" s="141"/>
      <c r="J45" s="141"/>
      <c r="K45" s="142"/>
      <c r="L45" s="143"/>
      <c r="M45" s="142"/>
      <c r="N45" s="123">
        <f t="shared" si="17"/>
        <v>0</v>
      </c>
      <c r="O45" s="124"/>
      <c r="P45" s="125"/>
    </row>
    <row r="46" spans="1:16" ht="12.75" customHeight="1" x14ac:dyDescent="0.2">
      <c r="A46" s="71" t="s">
        <v>33</v>
      </c>
      <c r="B46" s="70">
        <f t="shared" si="18"/>
        <v>45805</v>
      </c>
      <c r="C46" s="166"/>
      <c r="D46" s="166"/>
      <c r="E46" s="166"/>
      <c r="F46" s="166"/>
      <c r="G46" s="160">
        <f t="shared" si="16"/>
        <v>0</v>
      </c>
      <c r="H46" s="141"/>
      <c r="I46" s="141"/>
      <c r="J46" s="141"/>
      <c r="K46" s="142"/>
      <c r="L46" s="143"/>
      <c r="M46" s="142"/>
      <c r="N46" s="123">
        <f t="shared" si="17"/>
        <v>0</v>
      </c>
      <c r="O46" s="124"/>
      <c r="P46" s="125"/>
    </row>
    <row r="47" spans="1:16" ht="12.75" customHeight="1" x14ac:dyDescent="0.2">
      <c r="A47" s="69" t="s">
        <v>34</v>
      </c>
      <c r="B47" s="70">
        <f t="shared" si="18"/>
        <v>45806</v>
      </c>
      <c r="C47" s="166"/>
      <c r="D47" s="166"/>
      <c r="E47" s="166"/>
      <c r="F47" s="166"/>
      <c r="G47" s="160">
        <f t="shared" si="16"/>
        <v>0</v>
      </c>
      <c r="H47" s="141"/>
      <c r="I47" s="141"/>
      <c r="J47" s="141"/>
      <c r="K47" s="142"/>
      <c r="L47" s="143"/>
      <c r="M47" s="142"/>
      <c r="N47" s="123">
        <f t="shared" si="17"/>
        <v>0</v>
      </c>
      <c r="O47" s="124"/>
      <c r="P47" s="125"/>
    </row>
    <row r="48" spans="1:16" ht="12.75" customHeight="1" x14ac:dyDescent="0.2">
      <c r="A48" s="72" t="s">
        <v>35</v>
      </c>
      <c r="B48" s="70">
        <f t="shared" si="18"/>
        <v>45807</v>
      </c>
      <c r="C48" s="166"/>
      <c r="D48" s="166"/>
      <c r="E48" s="166"/>
      <c r="F48" s="166"/>
      <c r="G48" s="160">
        <f t="shared" si="16"/>
        <v>0</v>
      </c>
      <c r="H48" s="148"/>
      <c r="I48" s="148"/>
      <c r="J48" s="148"/>
      <c r="K48" s="149"/>
      <c r="L48" s="143"/>
      <c r="M48" s="149"/>
      <c r="N48" s="123">
        <f t="shared" si="17"/>
        <v>0</v>
      </c>
      <c r="O48" s="124"/>
      <c r="P48" s="131"/>
    </row>
    <row r="49" spans="1:16" ht="12.75" customHeight="1" x14ac:dyDescent="0.2">
      <c r="A49" s="76"/>
      <c r="B49" s="70"/>
      <c r="C49" s="151"/>
      <c r="D49" s="152"/>
      <c r="E49" s="153"/>
      <c r="F49" s="154" t="s">
        <v>39</v>
      </c>
      <c r="G49" s="160">
        <f t="shared" ref="G49:L49" si="19">SUM(G42:G48)</f>
        <v>0</v>
      </c>
      <c r="H49" s="160">
        <f t="shared" si="19"/>
        <v>0</v>
      </c>
      <c r="I49" s="160">
        <f t="shared" si="19"/>
        <v>0</v>
      </c>
      <c r="J49" s="160">
        <f t="shared" si="19"/>
        <v>0</v>
      </c>
      <c r="K49" s="160">
        <f t="shared" si="19"/>
        <v>0</v>
      </c>
      <c r="L49" s="161">
        <f t="shared" si="19"/>
        <v>0</v>
      </c>
      <c r="M49" s="147"/>
      <c r="N49" s="162">
        <f>SUM(N42:N48)</f>
        <v>0</v>
      </c>
      <c r="O49" s="162">
        <f>SUM(O42:O48)</f>
        <v>0</v>
      </c>
      <c r="P49" s="165">
        <f>SUM(P42:P48)</f>
        <v>0</v>
      </c>
    </row>
    <row r="50" spans="1:16" ht="12.75" customHeight="1" x14ac:dyDescent="0.2">
      <c r="A50" s="69" t="s">
        <v>36</v>
      </c>
      <c r="B50" s="70">
        <f>+B48+1</f>
        <v>45808</v>
      </c>
      <c r="C50" s="166"/>
      <c r="D50" s="166"/>
      <c r="E50" s="166"/>
      <c r="F50" s="166"/>
      <c r="G50" s="160">
        <f t="shared" ref="G50:G56" si="20">IF(ISBLANK(C50),0,IF(MINUTE(TEXT(D50-C50, "h:mm")+TEXT(F50-E50, "h:mm")) &lt;= 7, HOUR(TEXT(D50-C50, "h:mm")+TEXT(F50-E50, "h:mm")), IF(MINUTE(TEXT(D50-C50, "h:mm")+TEXT(F50-E50, "h:mm")) &lt;= 22, HOUR(TEXT(D50-C50, "h:mm")+TEXT(F50-E50, "h:mm"))+0.25, IF(MINUTE(TEXT(D50-C50, "h:mm")+TEXT(F50-E50, "h:mm")) &lt;= 37, HOUR(TEXT(D50-C50, "h:mm")+TEXT(F50-E50, "h:mm"))+0.5, IF(MINUTE(TEXT(D50-C50, "h:mm")+TEXT(F50-E50, "h:mm")) &lt;= 52, HOUR(TEXT(D50-C50, "h:mm")+TEXT(F50-E50, "h:mm"))+0.75, IF(MINUTE(TEXT(D50-C50, "h:mm")+TEXT(F50-E50, "h:mm")) &gt;= 53, HOUR(TEXT(D50-C50, "h:mm")+TEXT(F50-E50, "h:mm"))+1))))))</f>
        <v>0</v>
      </c>
      <c r="H50" s="141"/>
      <c r="I50" s="141"/>
      <c r="J50" s="141"/>
      <c r="K50" s="142"/>
      <c r="L50" s="143"/>
      <c r="M50" s="142"/>
      <c r="N50" s="123">
        <f t="shared" ref="N50:N56" si="21">SUM(G50:L50)</f>
        <v>0</v>
      </c>
      <c r="O50" s="124"/>
      <c r="P50" s="125"/>
    </row>
    <row r="51" spans="1:16" ht="12.75" customHeight="1" x14ac:dyDescent="0.2">
      <c r="A51" s="69" t="s">
        <v>30</v>
      </c>
      <c r="B51" s="70"/>
      <c r="C51" s="166"/>
      <c r="D51" s="166"/>
      <c r="E51" s="166"/>
      <c r="F51" s="166"/>
      <c r="G51" s="160">
        <f t="shared" si="20"/>
        <v>0</v>
      </c>
      <c r="H51" s="141"/>
      <c r="I51" s="141"/>
      <c r="J51" s="141"/>
      <c r="K51" s="142"/>
      <c r="L51" s="143"/>
      <c r="M51" s="142"/>
      <c r="N51" s="123">
        <f t="shared" si="21"/>
        <v>0</v>
      </c>
      <c r="O51" s="124"/>
      <c r="P51" s="125" t="s">
        <v>31</v>
      </c>
    </row>
    <row r="52" spans="1:16" ht="12.75" customHeight="1" x14ac:dyDescent="0.2">
      <c r="A52" s="69" t="s">
        <v>40</v>
      </c>
      <c r="B52" s="70"/>
      <c r="C52" s="166"/>
      <c r="D52" s="166"/>
      <c r="E52" s="166"/>
      <c r="F52" s="166"/>
      <c r="G52" s="160">
        <f t="shared" si="20"/>
        <v>0</v>
      </c>
      <c r="H52" s="141"/>
      <c r="I52" s="141"/>
      <c r="J52" s="141"/>
      <c r="K52" s="142"/>
      <c r="L52" s="143"/>
      <c r="M52" s="142"/>
      <c r="N52" s="123">
        <f t="shared" si="21"/>
        <v>0</v>
      </c>
      <c r="O52" s="124"/>
      <c r="P52" s="125"/>
    </row>
    <row r="53" spans="1:16" ht="12.75" customHeight="1" x14ac:dyDescent="0.2">
      <c r="A53" s="69" t="s">
        <v>32</v>
      </c>
      <c r="B53" s="70"/>
      <c r="C53" s="166"/>
      <c r="D53" s="166"/>
      <c r="E53" s="166"/>
      <c r="F53" s="166"/>
      <c r="G53" s="160">
        <f t="shared" si="20"/>
        <v>0</v>
      </c>
      <c r="H53" s="141"/>
      <c r="I53" s="141"/>
      <c r="J53" s="141"/>
      <c r="K53" s="142"/>
      <c r="L53" s="143"/>
      <c r="M53" s="142"/>
      <c r="N53" s="123">
        <f t="shared" si="21"/>
        <v>0</v>
      </c>
      <c r="O53" s="124"/>
      <c r="P53" s="125"/>
    </row>
    <row r="54" spans="1:16" ht="12.75" customHeight="1" x14ac:dyDescent="0.2">
      <c r="A54" s="71" t="s">
        <v>33</v>
      </c>
      <c r="B54" s="70"/>
      <c r="C54" s="166"/>
      <c r="D54" s="166"/>
      <c r="E54" s="166"/>
      <c r="F54" s="166"/>
      <c r="G54" s="160">
        <f t="shared" si="20"/>
        <v>0</v>
      </c>
      <c r="H54" s="141"/>
      <c r="I54" s="141"/>
      <c r="J54" s="141"/>
      <c r="K54" s="142"/>
      <c r="L54" s="143"/>
      <c r="M54" s="142"/>
      <c r="N54" s="123">
        <f t="shared" si="21"/>
        <v>0</v>
      </c>
      <c r="O54" s="124"/>
      <c r="P54" s="125"/>
    </row>
    <row r="55" spans="1:16" ht="12.75" customHeight="1" x14ac:dyDescent="0.2">
      <c r="A55" s="69" t="s">
        <v>34</v>
      </c>
      <c r="B55" s="70"/>
      <c r="C55" s="166"/>
      <c r="D55" s="166"/>
      <c r="E55" s="166"/>
      <c r="F55" s="166"/>
      <c r="G55" s="160">
        <f t="shared" si="20"/>
        <v>0</v>
      </c>
      <c r="H55" s="141"/>
      <c r="I55" s="141"/>
      <c r="J55" s="141"/>
      <c r="K55" s="142"/>
      <c r="L55" s="143"/>
      <c r="M55" s="142"/>
      <c r="N55" s="123">
        <f t="shared" si="21"/>
        <v>0</v>
      </c>
      <c r="O55" s="124"/>
      <c r="P55" s="125"/>
    </row>
    <row r="56" spans="1:16" ht="12.75" customHeight="1" x14ac:dyDescent="0.2">
      <c r="A56" s="72" t="s">
        <v>35</v>
      </c>
      <c r="B56" s="70"/>
      <c r="C56" s="166"/>
      <c r="D56" s="166"/>
      <c r="E56" s="166"/>
      <c r="F56" s="166"/>
      <c r="G56" s="160">
        <f t="shared" si="20"/>
        <v>0</v>
      </c>
      <c r="H56" s="148"/>
      <c r="I56" s="148"/>
      <c r="J56" s="148"/>
      <c r="K56" s="149"/>
      <c r="L56" s="143"/>
      <c r="M56" s="149"/>
      <c r="N56" s="123">
        <f t="shared" si="21"/>
        <v>0</v>
      </c>
      <c r="O56" s="124"/>
      <c r="P56" s="131"/>
    </row>
    <row r="57" spans="1:16" ht="12.75" customHeight="1" x14ac:dyDescent="0.2">
      <c r="A57" s="76"/>
      <c r="B57" s="78"/>
      <c r="C57" s="151"/>
      <c r="D57" s="152"/>
      <c r="E57" s="153"/>
      <c r="F57" s="154" t="s">
        <v>41</v>
      </c>
      <c r="G57" s="160">
        <f t="shared" ref="G57:L57" si="22">SUM(G50:G56)</f>
        <v>0</v>
      </c>
      <c r="H57" s="160">
        <f t="shared" si="22"/>
        <v>0</v>
      </c>
      <c r="I57" s="160">
        <f t="shared" si="22"/>
        <v>0</v>
      </c>
      <c r="J57" s="160">
        <f t="shared" si="22"/>
        <v>0</v>
      </c>
      <c r="K57" s="160">
        <f t="shared" si="22"/>
        <v>0</v>
      </c>
      <c r="L57" s="161">
        <f t="shared" si="22"/>
        <v>0</v>
      </c>
      <c r="M57" s="159"/>
      <c r="N57" s="162">
        <f>SUM(N50:N56)</f>
        <v>0</v>
      </c>
      <c r="O57" s="162">
        <f>SUM(O50:O56)</f>
        <v>0</v>
      </c>
      <c r="P57" s="165">
        <f>SUM(P50:P56)</f>
        <v>0</v>
      </c>
    </row>
    <row r="58" spans="1:16" ht="13.5" thickBot="1" x14ac:dyDescent="0.25">
      <c r="A58" s="79"/>
      <c r="B58" s="80"/>
      <c r="C58" s="155"/>
      <c r="D58" s="156"/>
      <c r="E58" s="156"/>
      <c r="F58" s="157"/>
      <c r="G58" s="164">
        <f t="shared" ref="G58:P58" si="23">+G17+G25+G33+G41+G49+G57</f>
        <v>0</v>
      </c>
      <c r="H58" s="164">
        <f t="shared" si="23"/>
        <v>0</v>
      </c>
      <c r="I58" s="164">
        <f t="shared" si="23"/>
        <v>0</v>
      </c>
      <c r="J58" s="164">
        <f t="shared" si="23"/>
        <v>0</v>
      </c>
      <c r="K58" s="164">
        <f t="shared" si="23"/>
        <v>0</v>
      </c>
      <c r="L58" s="164">
        <f t="shared" si="23"/>
        <v>0</v>
      </c>
      <c r="M58" s="159"/>
      <c r="N58" s="164">
        <f t="shared" si="23"/>
        <v>0</v>
      </c>
      <c r="O58" s="164">
        <f t="shared" si="23"/>
        <v>0</v>
      </c>
      <c r="P58" s="164">
        <f t="shared" si="23"/>
        <v>0</v>
      </c>
    </row>
    <row r="59" spans="1:16" ht="15.75" customHeight="1" thickBot="1" x14ac:dyDescent="0.25">
      <c r="A59" s="81"/>
      <c r="B59" s="82"/>
      <c r="C59" s="83"/>
      <c r="D59" s="83"/>
      <c r="E59" s="84"/>
      <c r="F59" s="84"/>
      <c r="G59" s="85"/>
      <c r="H59" s="86" t="s">
        <v>49</v>
      </c>
      <c r="I59" s="87"/>
      <c r="J59" s="87"/>
      <c r="K59" s="87"/>
      <c r="L59" s="87"/>
      <c r="M59" s="87"/>
      <c r="N59" s="88"/>
      <c r="P59" s="89"/>
    </row>
    <row r="60" spans="1:16" ht="15.75" customHeight="1" x14ac:dyDescent="0.2">
      <c r="A60" s="90"/>
      <c r="B60" s="91"/>
      <c r="C60" s="92"/>
      <c r="D60" s="92"/>
      <c r="G60" s="94"/>
      <c r="P60" s="89"/>
    </row>
    <row r="61" spans="1:16" ht="15.75" customHeight="1" x14ac:dyDescent="0.2">
      <c r="A61" s="95"/>
      <c r="B61" s="96"/>
      <c r="C61" s="97"/>
      <c r="D61" s="98"/>
      <c r="E61" s="97"/>
      <c r="F61" s="97"/>
      <c r="G61" s="99"/>
      <c r="H61" s="100"/>
      <c r="I61" s="100"/>
      <c r="J61" s="100"/>
      <c r="L61" s="101"/>
      <c r="M61" s="101"/>
      <c r="P61" s="102" t="s">
        <v>42</v>
      </c>
    </row>
    <row r="62" spans="1:16" ht="12.75" customHeight="1" x14ac:dyDescent="0.2">
      <c r="A62" s="103"/>
      <c r="B62" s="104"/>
      <c r="C62" s="105"/>
      <c r="D62" s="106"/>
      <c r="E62" s="106"/>
      <c r="F62" s="97"/>
      <c r="G62" s="100"/>
      <c r="H62" s="107"/>
      <c r="I62" s="107"/>
      <c r="J62"/>
      <c r="L62" s="100"/>
      <c r="M62" s="100"/>
      <c r="O62" s="101" t="s">
        <v>43</v>
      </c>
      <c r="P62" s="108"/>
    </row>
    <row r="63" spans="1:16" ht="11.25" customHeight="1" x14ac:dyDescent="0.2">
      <c r="A63" s="95"/>
      <c r="B63" s="96"/>
      <c r="C63" s="97"/>
      <c r="D63" s="98"/>
      <c r="E63" s="106"/>
      <c r="F63" s="97"/>
      <c r="G63" s="100"/>
      <c r="H63" s="100"/>
      <c r="I63" s="100"/>
      <c r="J63" s="101"/>
      <c r="L63" s="100"/>
      <c r="M63" s="100"/>
      <c r="P63" s="108"/>
    </row>
    <row r="64" spans="1:16" ht="12.75" customHeight="1" x14ac:dyDescent="0.2">
      <c r="A64" s="103"/>
      <c r="B64" s="96"/>
      <c r="C64" s="105"/>
      <c r="D64" s="97"/>
      <c r="E64" s="97"/>
      <c r="F64" s="97"/>
      <c r="G64" s="99"/>
      <c r="H64" s="100"/>
      <c r="I64" s="100"/>
      <c r="J64" s="100"/>
      <c r="L64" s="101"/>
      <c r="M64" s="101"/>
      <c r="P64" s="102" t="s">
        <v>44</v>
      </c>
    </row>
    <row r="65" spans="1:16" ht="12.75" customHeight="1" thickBot="1" x14ac:dyDescent="0.25">
      <c r="A65" s="109"/>
      <c r="B65" s="110"/>
      <c r="C65" s="111"/>
      <c r="D65" s="112"/>
      <c r="E65" s="112"/>
      <c r="F65" s="112"/>
      <c r="G65" s="113"/>
      <c r="H65" s="113"/>
      <c r="I65" s="113"/>
      <c r="J65" s="114"/>
      <c r="K65" s="115"/>
      <c r="L65" s="113"/>
      <c r="M65" s="113"/>
      <c r="N65" s="115"/>
      <c r="O65" s="116" t="s">
        <v>43</v>
      </c>
      <c r="P65" s="117"/>
    </row>
  </sheetData>
  <mergeCells count="7">
    <mergeCell ref="V14:W14"/>
    <mergeCell ref="A5:P5"/>
    <mergeCell ref="H1:P1"/>
    <mergeCell ref="A4:C4"/>
    <mergeCell ref="D4:G4"/>
    <mergeCell ref="I4:O4"/>
    <mergeCell ref="S12:X12"/>
  </mergeCells>
  <phoneticPr fontId="0" type="noConversion"/>
  <pageMargins left="0.75" right="0.75" top="1" bottom="1" header="0.5" footer="0.5"/>
  <pageSetup scale="7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65"/>
  <sheetViews>
    <sheetView zoomScaleNormal="100" workbookViewId="0"/>
  </sheetViews>
  <sheetFormatPr defaultRowHeight="12.75" x14ac:dyDescent="0.2"/>
  <cols>
    <col min="1" max="1" width="6.28515625" style="5" customWidth="1"/>
    <col min="2" max="2" width="9.28515625" style="118" customWidth="1"/>
    <col min="3" max="6" width="8" style="93" customWidth="1"/>
    <col min="7" max="7" width="7.85546875" style="5" customWidth="1"/>
    <col min="8" max="12" width="7.42578125" style="5" customWidth="1"/>
    <col min="13" max="13" width="3.28515625" style="5" customWidth="1"/>
    <col min="14" max="14" width="7.7109375" style="5" customWidth="1"/>
    <col min="15" max="16" width="7" style="5" customWidth="1"/>
    <col min="17" max="16384" width="9.140625" style="5"/>
  </cols>
  <sheetData>
    <row r="1" spans="1:24" ht="16.5" thickBot="1" x14ac:dyDescent="0.3">
      <c r="A1" s="1" t="s">
        <v>0</v>
      </c>
      <c r="B1" s="2"/>
      <c r="C1" s="3"/>
      <c r="D1" s="3"/>
      <c r="E1" s="3"/>
      <c r="F1" s="3"/>
      <c r="G1" s="4"/>
      <c r="H1" s="190" t="s">
        <v>45</v>
      </c>
      <c r="I1" s="191"/>
      <c r="J1" s="191"/>
      <c r="K1" s="191"/>
      <c r="L1" s="191"/>
      <c r="M1" s="191"/>
      <c r="N1" s="191"/>
      <c r="O1" s="191"/>
      <c r="P1" s="192"/>
    </row>
    <row r="2" spans="1:24" ht="13.5" thickBot="1" x14ac:dyDescent="0.25">
      <c r="A2" s="6" t="s">
        <v>1</v>
      </c>
      <c r="B2" s="7"/>
      <c r="C2" s="8"/>
      <c r="D2" s="8"/>
      <c r="E2" s="8"/>
      <c r="F2" s="8"/>
      <c r="G2" s="9"/>
      <c r="H2" s="10" t="s">
        <v>2</v>
      </c>
      <c r="I2" s="11"/>
      <c r="J2" s="11"/>
      <c r="K2" s="11"/>
      <c r="L2" s="11"/>
      <c r="M2" s="11"/>
      <c r="N2" s="11"/>
      <c r="O2" s="11"/>
      <c r="P2" s="12"/>
    </row>
    <row r="3" spans="1:24" ht="12.75" customHeight="1" x14ac:dyDescent="0.25">
      <c r="A3" s="13" t="s">
        <v>3</v>
      </c>
      <c r="B3" s="14"/>
      <c r="C3" s="15"/>
      <c r="D3" s="16" t="s">
        <v>46</v>
      </c>
      <c r="E3" s="17"/>
      <c r="F3" s="17"/>
      <c r="G3" s="18"/>
      <c r="H3" s="19"/>
      <c r="I3" s="20"/>
      <c r="J3" s="20"/>
      <c r="K3" s="20"/>
      <c r="L3" s="20"/>
      <c r="M3" s="20"/>
      <c r="N3" s="20"/>
      <c r="O3" s="20"/>
      <c r="P3" s="21"/>
    </row>
    <row r="4" spans="1:24" ht="24" customHeight="1" thickBot="1" x14ac:dyDescent="0.3">
      <c r="A4" s="193"/>
      <c r="B4" s="194"/>
      <c r="C4" s="195"/>
      <c r="D4" s="196"/>
      <c r="E4" s="197"/>
      <c r="F4" s="197"/>
      <c r="G4" s="198"/>
      <c r="H4" s="22"/>
      <c r="I4" s="199"/>
      <c r="J4" s="199"/>
      <c r="K4" s="199"/>
      <c r="L4" s="199"/>
      <c r="M4" s="199"/>
      <c r="N4" s="199"/>
      <c r="O4" s="199"/>
      <c r="P4" s="23"/>
    </row>
    <row r="5" spans="1:24" ht="24" customHeight="1" thickBot="1" x14ac:dyDescent="0.3">
      <c r="A5" s="200" t="s">
        <v>56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2"/>
    </row>
    <row r="6" spans="1:24" ht="14.25" thickTop="1" thickBot="1" x14ac:dyDescent="0.25">
      <c r="A6" s="24" t="s">
        <v>4</v>
      </c>
      <c r="B6" s="25"/>
      <c r="C6" s="26" t="s">
        <v>5</v>
      </c>
      <c r="D6" s="27"/>
      <c r="E6" s="28"/>
      <c r="F6" s="28"/>
      <c r="G6" s="29" t="s">
        <v>6</v>
      </c>
      <c r="H6" s="30" t="s">
        <v>7</v>
      </c>
      <c r="I6" s="31" t="s">
        <v>8</v>
      </c>
      <c r="J6" s="32"/>
      <c r="K6" s="32"/>
      <c r="L6" s="33"/>
      <c r="M6" s="34"/>
      <c r="N6" s="35" t="s">
        <v>6</v>
      </c>
      <c r="O6" s="36"/>
      <c r="P6" s="37"/>
    </row>
    <row r="7" spans="1:24" x14ac:dyDescent="0.2">
      <c r="A7" s="38" t="s">
        <v>9</v>
      </c>
      <c r="B7" s="39"/>
      <c r="C7" s="26" t="s">
        <v>10</v>
      </c>
      <c r="D7" s="40"/>
      <c r="E7" s="26" t="s">
        <v>10</v>
      </c>
      <c r="F7" s="28"/>
      <c r="G7" s="41" t="s">
        <v>11</v>
      </c>
      <c r="H7" s="42" t="s">
        <v>12</v>
      </c>
      <c r="I7" s="43" t="s">
        <v>13</v>
      </c>
      <c r="J7" s="44" t="s">
        <v>14</v>
      </c>
      <c r="K7" s="42" t="s">
        <v>15</v>
      </c>
      <c r="L7" s="45" t="s">
        <v>16</v>
      </c>
      <c r="M7" s="46"/>
      <c r="N7" s="47" t="s">
        <v>17</v>
      </c>
      <c r="O7" s="48" t="s">
        <v>18</v>
      </c>
      <c r="P7" s="49" t="s">
        <v>19</v>
      </c>
    </row>
    <row r="8" spans="1:24" x14ac:dyDescent="0.2">
      <c r="A8" s="50" t="s">
        <v>20</v>
      </c>
      <c r="B8" s="158">
        <v>45809</v>
      </c>
      <c r="C8" s="51" t="s">
        <v>21</v>
      </c>
      <c r="D8" s="51" t="s">
        <v>22</v>
      </c>
      <c r="E8" s="52" t="s">
        <v>21</v>
      </c>
      <c r="F8" s="52" t="s">
        <v>22</v>
      </c>
      <c r="G8" s="53" t="s">
        <v>23</v>
      </c>
      <c r="H8" s="54" t="s">
        <v>24</v>
      </c>
      <c r="I8" s="54" t="s">
        <v>25</v>
      </c>
      <c r="J8" s="54" t="s">
        <v>25</v>
      </c>
      <c r="K8" s="54" t="s">
        <v>25</v>
      </c>
      <c r="L8" s="55" t="s">
        <v>25</v>
      </c>
      <c r="M8" s="56"/>
      <c r="N8" s="57" t="s">
        <v>26</v>
      </c>
      <c r="O8" s="58" t="s">
        <v>27</v>
      </c>
      <c r="P8" s="59" t="s">
        <v>27</v>
      </c>
    </row>
    <row r="9" spans="1:24" x14ac:dyDescent="0.2">
      <c r="A9" s="60" t="s">
        <v>28</v>
      </c>
      <c r="B9" s="61" t="s">
        <v>29</v>
      </c>
      <c r="C9" s="62"/>
      <c r="D9" s="63"/>
      <c r="E9" s="63"/>
      <c r="F9" s="63"/>
      <c r="G9" s="64"/>
      <c r="H9" s="64"/>
      <c r="I9" s="64"/>
      <c r="J9" s="65"/>
      <c r="K9" s="65"/>
      <c r="L9" s="64"/>
      <c r="M9" s="64"/>
      <c r="N9" s="66"/>
      <c r="O9" s="67"/>
      <c r="P9" s="68"/>
    </row>
    <row r="10" spans="1:24" ht="12.75" customHeight="1" x14ac:dyDescent="0.2">
      <c r="A10" s="69" t="s">
        <v>36</v>
      </c>
      <c r="B10" s="70"/>
      <c r="C10" s="166"/>
      <c r="D10" s="166"/>
      <c r="E10" s="166"/>
      <c r="F10" s="166"/>
      <c r="G10" s="160">
        <f t="shared" ref="G10:G16" si="0">IF(ISBLANK(C10),0,IF(MINUTE(TEXT(D10-C10, "h:mm")+TEXT(F10-E10, "h:mm")) &lt;= 7, HOUR(TEXT(D10-C10, "h:mm")+TEXT(F10-E10, "h:mm")), IF(MINUTE(TEXT(D10-C10, "h:mm")+TEXT(F10-E10, "h:mm")) &lt;= 22, HOUR(TEXT(D10-C10, "h:mm")+TEXT(F10-E10, "h:mm"))+0.25, IF(MINUTE(TEXT(D10-C10, "h:mm")+TEXT(F10-E10, "h:mm")) &lt;= 37, HOUR(TEXT(D10-C10, "h:mm")+TEXT(F10-E10, "h:mm"))+0.5, IF(MINUTE(TEXT(D10-C10, "h:mm")+TEXT(F10-E10, "h:mm")) &lt;= 52, HOUR(TEXT(D10-C10, "h:mm")+TEXT(F10-E10, "h:mm"))+0.75, IF(MINUTE(TEXT(D10-C10, "h:mm")+TEXT(F10-E10, "h:mm")) &gt;= 53, HOUR(TEXT(D10-C10, "h:mm")+TEXT(F10-E10, "h:mm"))+1))))))</f>
        <v>0</v>
      </c>
      <c r="H10" s="119"/>
      <c r="I10" s="120"/>
      <c r="J10" s="119"/>
      <c r="K10" s="121"/>
      <c r="L10" s="122"/>
      <c r="M10" s="121"/>
      <c r="N10" s="123">
        <f t="shared" ref="N10:N16" si="1">SUM(G10:L10)</f>
        <v>0</v>
      </c>
      <c r="O10" s="124"/>
      <c r="P10" s="125"/>
    </row>
    <row r="11" spans="1:24" ht="12.75" customHeight="1" thickBot="1" x14ac:dyDescent="0.25">
      <c r="A11" s="69" t="s">
        <v>30</v>
      </c>
      <c r="B11" s="70">
        <v>45809</v>
      </c>
      <c r="C11" s="166"/>
      <c r="D11" s="166"/>
      <c r="E11" s="166"/>
      <c r="F11" s="166"/>
      <c r="G11" s="160">
        <f t="shared" si="0"/>
        <v>0</v>
      </c>
      <c r="H11" s="120"/>
      <c r="I11" s="120"/>
      <c r="J11" s="120"/>
      <c r="K11" s="126"/>
      <c r="L11" s="122"/>
      <c r="M11" s="126"/>
      <c r="N11" s="123">
        <f t="shared" si="1"/>
        <v>0</v>
      </c>
      <c r="O11" s="124"/>
      <c r="P11" s="125" t="s">
        <v>31</v>
      </c>
    </row>
    <row r="12" spans="1:24" ht="12.75" customHeight="1" x14ac:dyDescent="0.2">
      <c r="A12" s="69" t="s">
        <v>40</v>
      </c>
      <c r="B12" s="70">
        <f>+B11+1</f>
        <v>45810</v>
      </c>
      <c r="C12" s="166"/>
      <c r="D12" s="166"/>
      <c r="E12" s="166"/>
      <c r="F12" s="166"/>
      <c r="G12" s="160">
        <f t="shared" si="0"/>
        <v>0</v>
      </c>
      <c r="H12" s="120"/>
      <c r="I12" s="120"/>
      <c r="J12" s="120"/>
      <c r="K12" s="126"/>
      <c r="L12" s="122"/>
      <c r="M12" s="126"/>
      <c r="N12" s="123">
        <f t="shared" si="1"/>
        <v>0</v>
      </c>
      <c r="O12" s="124"/>
      <c r="P12" s="125"/>
      <c r="S12" s="186" t="s">
        <v>50</v>
      </c>
      <c r="T12" s="187"/>
      <c r="U12" s="187"/>
      <c r="V12" s="187"/>
      <c r="W12" s="187"/>
      <c r="X12" s="188"/>
    </row>
    <row r="13" spans="1:24" ht="12.75" customHeight="1" x14ac:dyDescent="0.2">
      <c r="A13" s="69" t="s">
        <v>32</v>
      </c>
      <c r="B13" s="70">
        <f t="shared" ref="B13:B16" si="2">+B12+1</f>
        <v>45811</v>
      </c>
      <c r="C13" s="166"/>
      <c r="D13" s="166"/>
      <c r="E13" s="166"/>
      <c r="F13" s="166"/>
      <c r="G13" s="160">
        <f t="shared" si="0"/>
        <v>0</v>
      </c>
      <c r="H13" s="120"/>
      <c r="I13" s="120"/>
      <c r="J13" s="120"/>
      <c r="K13" s="126"/>
      <c r="L13" s="122"/>
      <c r="M13" s="126"/>
      <c r="N13" s="123">
        <f t="shared" si="1"/>
        <v>0</v>
      </c>
      <c r="O13" s="124"/>
      <c r="P13" s="125"/>
      <c r="S13" s="168"/>
      <c r="T13" s="169"/>
      <c r="U13" s="169"/>
      <c r="V13" s="169"/>
      <c r="W13" s="169"/>
      <c r="X13" s="170"/>
    </row>
    <row r="14" spans="1:24" ht="12.75" customHeight="1" x14ac:dyDescent="0.2">
      <c r="A14" s="71" t="s">
        <v>33</v>
      </c>
      <c r="B14" s="70">
        <f t="shared" si="2"/>
        <v>45812</v>
      </c>
      <c r="C14" s="166"/>
      <c r="D14" s="166"/>
      <c r="E14" s="166"/>
      <c r="F14" s="166"/>
      <c r="G14" s="160">
        <f t="shared" si="0"/>
        <v>0</v>
      </c>
      <c r="H14" s="120"/>
      <c r="I14" s="120"/>
      <c r="J14" s="120"/>
      <c r="K14" s="126"/>
      <c r="L14" s="122"/>
      <c r="M14" s="126"/>
      <c r="N14" s="123">
        <f t="shared" si="1"/>
        <v>0</v>
      </c>
      <c r="O14" s="124"/>
      <c r="P14" s="125" t="s">
        <v>31</v>
      </c>
      <c r="S14" s="168"/>
      <c r="T14" s="171" t="s">
        <v>51</v>
      </c>
      <c r="U14" s="171"/>
      <c r="V14" s="189" t="s">
        <v>52</v>
      </c>
      <c r="W14" s="189"/>
      <c r="X14" s="170"/>
    </row>
    <row r="15" spans="1:24" ht="12.75" customHeight="1" x14ac:dyDescent="0.2">
      <c r="A15" s="69" t="s">
        <v>34</v>
      </c>
      <c r="B15" s="70">
        <f t="shared" si="2"/>
        <v>45813</v>
      </c>
      <c r="C15" s="166"/>
      <c r="D15" s="166"/>
      <c r="E15" s="166"/>
      <c r="F15" s="166"/>
      <c r="G15" s="160">
        <f t="shared" si="0"/>
        <v>0</v>
      </c>
      <c r="H15" s="120"/>
      <c r="I15" s="120"/>
      <c r="J15" s="120"/>
      <c r="K15" s="126"/>
      <c r="L15" s="122"/>
      <c r="M15" s="126"/>
      <c r="N15" s="123">
        <f t="shared" si="1"/>
        <v>0</v>
      </c>
      <c r="O15" s="124"/>
      <c r="P15" s="125"/>
      <c r="S15" s="168"/>
      <c r="T15" s="172"/>
      <c r="U15" s="172"/>
      <c r="V15" s="172"/>
      <c r="W15" s="172"/>
      <c r="X15" s="170"/>
    </row>
    <row r="16" spans="1:24" ht="12.75" customHeight="1" x14ac:dyDescent="0.2">
      <c r="A16" s="72" t="s">
        <v>35</v>
      </c>
      <c r="B16" s="70">
        <f t="shared" si="2"/>
        <v>45814</v>
      </c>
      <c r="C16" s="166"/>
      <c r="D16" s="166"/>
      <c r="E16" s="166"/>
      <c r="F16" s="166"/>
      <c r="G16" s="160">
        <f t="shared" si="0"/>
        <v>0</v>
      </c>
      <c r="H16" s="127"/>
      <c r="I16" s="128"/>
      <c r="J16" s="128"/>
      <c r="K16" s="129"/>
      <c r="L16" s="130"/>
      <c r="M16" s="129"/>
      <c r="N16" s="123">
        <f t="shared" si="1"/>
        <v>0</v>
      </c>
      <c r="O16" s="124"/>
      <c r="P16" s="131"/>
      <c r="S16" s="168"/>
      <c r="T16" s="173">
        <v>0.5</v>
      </c>
      <c r="U16" s="173"/>
      <c r="V16" s="173">
        <v>0.5</v>
      </c>
      <c r="W16" s="174" t="s">
        <v>53</v>
      </c>
      <c r="X16" s="170"/>
    </row>
    <row r="17" spans="1:24" ht="12.75" customHeight="1" x14ac:dyDescent="0.2">
      <c r="A17" s="73"/>
      <c r="B17" s="74"/>
      <c r="C17" s="132"/>
      <c r="D17" s="133"/>
      <c r="E17" s="132"/>
      <c r="F17" s="134" t="s">
        <v>37</v>
      </c>
      <c r="G17" s="135">
        <f t="shared" ref="G17:P17" si="3">SUM(G10:G16)</f>
        <v>0</v>
      </c>
      <c r="H17" s="135">
        <f t="shared" si="3"/>
        <v>0</v>
      </c>
      <c r="I17" s="135">
        <f t="shared" si="3"/>
        <v>0</v>
      </c>
      <c r="J17" s="135">
        <f t="shared" si="3"/>
        <v>0</v>
      </c>
      <c r="K17" s="135">
        <f t="shared" si="3"/>
        <v>0</v>
      </c>
      <c r="L17" s="136">
        <f t="shared" si="3"/>
        <v>0</v>
      </c>
      <c r="M17" s="137"/>
      <c r="N17" s="136">
        <f t="shared" si="3"/>
        <v>0</v>
      </c>
      <c r="O17" s="136">
        <f t="shared" si="3"/>
        <v>0</v>
      </c>
      <c r="P17" s="163">
        <f t="shared" si="3"/>
        <v>0</v>
      </c>
      <c r="S17" s="168"/>
      <c r="T17" s="173">
        <v>0.54166666666666696</v>
      </c>
      <c r="U17" s="173"/>
      <c r="V17" s="173">
        <v>4.1666666666666699E-2</v>
      </c>
      <c r="W17" s="174" t="s">
        <v>53</v>
      </c>
      <c r="X17" s="170"/>
    </row>
    <row r="18" spans="1:24" ht="12.75" customHeight="1" x14ac:dyDescent="0.2">
      <c r="A18" s="69" t="s">
        <v>36</v>
      </c>
      <c r="B18" s="70">
        <f>SUM(B16+1)</f>
        <v>45815</v>
      </c>
      <c r="C18" s="166"/>
      <c r="D18" s="166"/>
      <c r="E18" s="166"/>
      <c r="F18" s="166"/>
      <c r="G18" s="160">
        <f t="shared" ref="G18:G24" si="4">IF(ISBLANK(C18),0,IF(MINUTE(TEXT(D18-C18, "h:mm")+TEXT(F18-E18, "h:mm")) &lt;= 7, HOUR(TEXT(D18-C18, "h:mm")+TEXT(F18-E18, "h:mm")), IF(MINUTE(TEXT(D18-C18, "h:mm")+TEXT(F18-E18, "h:mm")) &lt;= 22, HOUR(TEXT(D18-C18, "h:mm")+TEXT(F18-E18, "h:mm"))+0.25, IF(MINUTE(TEXT(D18-C18, "h:mm")+TEXT(F18-E18, "h:mm")) &lt;= 37, HOUR(TEXT(D18-C18, "h:mm")+TEXT(F18-E18, "h:mm"))+0.5, IF(MINUTE(TEXT(D18-C18, "h:mm")+TEXT(F18-E18, "h:mm")) &lt;= 52, HOUR(TEXT(D18-C18, "h:mm")+TEXT(F18-E18, "h:mm"))+0.75, IF(MINUTE(TEXT(D18-C18, "h:mm")+TEXT(F18-E18, "h:mm")) &gt;= 53, HOUR(TEXT(D18-C18, "h:mm")+TEXT(F18-E18, "h:mm"))+1))))))</f>
        <v>0</v>
      </c>
      <c r="H18" s="138"/>
      <c r="I18" s="138"/>
      <c r="J18" s="138"/>
      <c r="K18" s="139"/>
      <c r="L18" s="140"/>
      <c r="M18" s="139"/>
      <c r="N18" s="123">
        <f t="shared" ref="N18:N24" si="5">SUM(G18:L18)</f>
        <v>0</v>
      </c>
      <c r="O18" s="124"/>
      <c r="P18" s="125"/>
      <c r="S18" s="168"/>
      <c r="T18" s="173">
        <v>0.58333333333333304</v>
      </c>
      <c r="U18" s="173"/>
      <c r="V18" s="173">
        <v>8.3333333333333301E-2</v>
      </c>
      <c r="W18" s="174" t="s">
        <v>53</v>
      </c>
      <c r="X18" s="175"/>
    </row>
    <row r="19" spans="1:24" ht="12.75" customHeight="1" x14ac:dyDescent="0.2">
      <c r="A19" s="69" t="s">
        <v>30</v>
      </c>
      <c r="B19" s="70">
        <f t="shared" ref="B19:B24" si="6">B18+1</f>
        <v>45816</v>
      </c>
      <c r="C19" s="166"/>
      <c r="D19" s="166"/>
      <c r="E19" s="166"/>
      <c r="F19" s="166"/>
      <c r="G19" s="160">
        <f t="shared" si="4"/>
        <v>0</v>
      </c>
      <c r="H19" s="141"/>
      <c r="I19" s="141"/>
      <c r="J19" s="141"/>
      <c r="K19" s="142"/>
      <c r="L19" s="143"/>
      <c r="M19" s="142"/>
      <c r="N19" s="123">
        <f t="shared" si="5"/>
        <v>0</v>
      </c>
      <c r="O19" s="124"/>
      <c r="P19" s="125" t="s">
        <v>31</v>
      </c>
      <c r="S19" s="176"/>
      <c r="T19" s="177">
        <v>0.625</v>
      </c>
      <c r="U19" s="177"/>
      <c r="V19" s="177">
        <v>0.125</v>
      </c>
      <c r="W19" s="178" t="s">
        <v>53</v>
      </c>
      <c r="X19" s="179"/>
    </row>
    <row r="20" spans="1:24" ht="12.75" customHeight="1" x14ac:dyDescent="0.2">
      <c r="A20" s="69" t="s">
        <v>40</v>
      </c>
      <c r="B20" s="70">
        <f t="shared" si="6"/>
        <v>45817</v>
      </c>
      <c r="C20" s="166"/>
      <c r="D20" s="166"/>
      <c r="E20" s="166"/>
      <c r="F20" s="166"/>
      <c r="G20" s="160">
        <f t="shared" si="4"/>
        <v>0</v>
      </c>
      <c r="H20" s="141"/>
      <c r="I20" s="141"/>
      <c r="J20" s="141"/>
      <c r="K20" s="142"/>
      <c r="L20" s="143"/>
      <c r="M20" s="142"/>
      <c r="N20" s="123">
        <f t="shared" si="5"/>
        <v>0</v>
      </c>
      <c r="O20" s="124"/>
      <c r="P20" s="125"/>
      <c r="S20" s="176"/>
      <c r="T20" s="177">
        <v>0.66666666666666696</v>
      </c>
      <c r="U20" s="177"/>
      <c r="V20" s="177">
        <v>0.16666666666666699</v>
      </c>
      <c r="W20" s="178" t="s">
        <v>53</v>
      </c>
      <c r="X20" s="179"/>
    </row>
    <row r="21" spans="1:24" ht="12.75" customHeight="1" x14ac:dyDescent="0.2">
      <c r="A21" s="69" t="s">
        <v>32</v>
      </c>
      <c r="B21" s="70">
        <f t="shared" si="6"/>
        <v>45818</v>
      </c>
      <c r="C21" s="166"/>
      <c r="D21" s="166"/>
      <c r="E21" s="166"/>
      <c r="F21" s="166"/>
      <c r="G21" s="160">
        <f t="shared" si="4"/>
        <v>0</v>
      </c>
      <c r="H21" s="141"/>
      <c r="I21" s="141"/>
      <c r="J21" s="141"/>
      <c r="K21" s="142"/>
      <c r="L21" s="143"/>
      <c r="M21" s="142"/>
      <c r="N21" s="123">
        <f t="shared" si="5"/>
        <v>0</v>
      </c>
      <c r="O21" s="124"/>
      <c r="P21" s="125"/>
      <c r="S21" s="176"/>
      <c r="T21" s="177">
        <v>0.70833333333333304</v>
      </c>
      <c r="U21" s="177"/>
      <c r="V21" s="177">
        <v>0.20833333333333401</v>
      </c>
      <c r="W21" s="178" t="s">
        <v>53</v>
      </c>
      <c r="X21" s="179"/>
    </row>
    <row r="22" spans="1:24" ht="12.75" customHeight="1" x14ac:dyDescent="0.2">
      <c r="A22" s="71" t="s">
        <v>33</v>
      </c>
      <c r="B22" s="70">
        <f t="shared" si="6"/>
        <v>45819</v>
      </c>
      <c r="C22" s="166"/>
      <c r="D22" s="166"/>
      <c r="E22" s="166"/>
      <c r="F22" s="166"/>
      <c r="G22" s="160">
        <f t="shared" si="4"/>
        <v>0</v>
      </c>
      <c r="H22" s="141"/>
      <c r="I22" s="141"/>
      <c r="J22" s="141"/>
      <c r="K22" s="142"/>
      <c r="L22" s="143"/>
      <c r="M22" s="142"/>
      <c r="N22" s="123">
        <f t="shared" si="5"/>
        <v>0</v>
      </c>
      <c r="O22" s="124"/>
      <c r="P22" s="125"/>
      <c r="S22" s="176"/>
      <c r="T22" s="177">
        <v>0.75</v>
      </c>
      <c r="U22" s="177"/>
      <c r="V22" s="177">
        <v>0.25</v>
      </c>
      <c r="W22" s="178" t="s">
        <v>53</v>
      </c>
      <c r="X22" s="179"/>
    </row>
    <row r="23" spans="1:24" ht="12.75" customHeight="1" x14ac:dyDescent="0.2">
      <c r="A23" s="69" t="s">
        <v>34</v>
      </c>
      <c r="B23" s="70">
        <f t="shared" si="6"/>
        <v>45820</v>
      </c>
      <c r="C23" s="166"/>
      <c r="D23" s="166"/>
      <c r="E23" s="166"/>
      <c r="F23" s="166"/>
      <c r="G23" s="160">
        <f t="shared" si="4"/>
        <v>0</v>
      </c>
      <c r="H23" s="141"/>
      <c r="I23" s="141"/>
      <c r="J23" s="141"/>
      <c r="K23" s="142"/>
      <c r="L23" s="143"/>
      <c r="M23" s="142"/>
      <c r="N23" s="123">
        <f t="shared" si="5"/>
        <v>0</v>
      </c>
      <c r="O23" s="124"/>
      <c r="P23" s="125"/>
      <c r="S23" s="176"/>
      <c r="T23" s="177">
        <v>0.79166666666666596</v>
      </c>
      <c r="U23" s="177"/>
      <c r="V23" s="177">
        <v>0.29166666666666702</v>
      </c>
      <c r="W23" s="178" t="s">
        <v>53</v>
      </c>
      <c r="X23" s="180"/>
    </row>
    <row r="24" spans="1:24" ht="12.75" customHeight="1" x14ac:dyDescent="0.2">
      <c r="A24" s="72" t="s">
        <v>35</v>
      </c>
      <c r="B24" s="70">
        <f t="shared" si="6"/>
        <v>45821</v>
      </c>
      <c r="C24" s="166"/>
      <c r="D24" s="166"/>
      <c r="E24" s="166"/>
      <c r="F24" s="166"/>
      <c r="G24" s="160">
        <f t="shared" si="4"/>
        <v>0</v>
      </c>
      <c r="H24" s="141"/>
      <c r="I24" s="141"/>
      <c r="J24" s="141"/>
      <c r="K24" s="142"/>
      <c r="L24" s="143"/>
      <c r="M24" s="142"/>
      <c r="N24" s="123">
        <f t="shared" si="5"/>
        <v>0</v>
      </c>
      <c r="O24" s="124"/>
      <c r="P24" s="131"/>
      <c r="S24" s="176"/>
      <c r="T24" s="177">
        <v>0.83333333333333304</v>
      </c>
      <c r="U24" s="177"/>
      <c r="V24" s="177">
        <v>0.33333333333333398</v>
      </c>
      <c r="W24" s="178" t="s">
        <v>53</v>
      </c>
      <c r="X24" s="180"/>
    </row>
    <row r="25" spans="1:24" ht="12.75" customHeight="1" x14ac:dyDescent="0.2">
      <c r="A25" s="69" t="s">
        <v>31</v>
      </c>
      <c r="B25" s="75" t="s">
        <v>31</v>
      </c>
      <c r="C25" s="144"/>
      <c r="D25" s="145"/>
      <c r="E25" s="144"/>
      <c r="F25" s="146" t="s">
        <v>38</v>
      </c>
      <c r="G25" s="159">
        <f t="shared" ref="G25:L25" si="7">SUM(G18:G24)</f>
        <v>0</v>
      </c>
      <c r="H25" s="160">
        <f t="shared" si="7"/>
        <v>0</v>
      </c>
      <c r="I25" s="160">
        <f t="shared" si="7"/>
        <v>0</v>
      </c>
      <c r="J25" s="160">
        <f t="shared" si="7"/>
        <v>0</v>
      </c>
      <c r="K25" s="160">
        <f t="shared" si="7"/>
        <v>0</v>
      </c>
      <c r="L25" s="161">
        <f t="shared" si="7"/>
        <v>0</v>
      </c>
      <c r="M25" s="159"/>
      <c r="N25" s="162">
        <f>SUM(N18:N24)</f>
        <v>0</v>
      </c>
      <c r="O25" s="162">
        <f>SUM(O18:O24)</f>
        <v>0</v>
      </c>
      <c r="P25" s="165">
        <f>SUM(P18:P24)</f>
        <v>0</v>
      </c>
      <c r="S25" s="176"/>
      <c r="T25" s="177">
        <v>0.875</v>
      </c>
      <c r="U25" s="177"/>
      <c r="V25" s="177">
        <v>0.375</v>
      </c>
      <c r="W25" s="178" t="s">
        <v>53</v>
      </c>
      <c r="X25" s="180"/>
    </row>
    <row r="26" spans="1:24" ht="12.75" customHeight="1" x14ac:dyDescent="0.2">
      <c r="A26" s="69" t="s">
        <v>36</v>
      </c>
      <c r="B26" s="70">
        <f>B24+1</f>
        <v>45822</v>
      </c>
      <c r="C26" s="166"/>
      <c r="D26" s="166"/>
      <c r="E26" s="166"/>
      <c r="F26" s="166"/>
      <c r="G26" s="160">
        <f t="shared" ref="G26:G32" si="8">IF(ISBLANK(C26),0,IF(MINUTE(TEXT(D26-C26, "h:mm")+TEXT(F26-E26, "h:mm")) &lt;= 7, HOUR(TEXT(D26-C26, "h:mm")+TEXT(F26-E26, "h:mm")), IF(MINUTE(TEXT(D26-C26, "h:mm")+TEXT(F26-E26, "h:mm")) &lt;= 22, HOUR(TEXT(D26-C26, "h:mm")+TEXT(F26-E26, "h:mm"))+0.25, IF(MINUTE(TEXT(D26-C26, "h:mm")+TEXT(F26-E26, "h:mm")) &lt;= 37, HOUR(TEXT(D26-C26, "h:mm")+TEXT(F26-E26, "h:mm"))+0.5, IF(MINUTE(TEXT(D26-C26, "h:mm")+TEXT(F26-E26, "h:mm")) &lt;= 52, HOUR(TEXT(D26-C26, "h:mm")+TEXT(F26-E26, "h:mm"))+0.75, IF(MINUTE(TEXT(D26-C26, "h:mm")+TEXT(F26-E26, "h:mm")) &gt;= 53, HOUR(TEXT(D26-C26, "h:mm")+TEXT(F26-E26, "h:mm"))+1))))))</f>
        <v>0</v>
      </c>
      <c r="H26" s="141"/>
      <c r="I26" s="141"/>
      <c r="J26" s="141"/>
      <c r="K26" s="142"/>
      <c r="L26" s="140"/>
      <c r="M26" s="139"/>
      <c r="N26" s="123">
        <f t="shared" ref="N26:N32" si="9">SUM(G26:L26)</f>
        <v>0</v>
      </c>
      <c r="O26" s="124"/>
      <c r="P26" s="125"/>
      <c r="S26" s="176"/>
      <c r="T26" s="177">
        <v>0.91666666666666596</v>
      </c>
      <c r="U26" s="177"/>
      <c r="V26" s="177">
        <v>0.41666666666666702</v>
      </c>
      <c r="W26" s="178" t="s">
        <v>53</v>
      </c>
      <c r="X26" s="180"/>
    </row>
    <row r="27" spans="1:24" ht="12.75" customHeight="1" x14ac:dyDescent="0.2">
      <c r="A27" s="69" t="s">
        <v>30</v>
      </c>
      <c r="B27" s="70">
        <f t="shared" ref="B27:B32" si="10">B26+1</f>
        <v>45823</v>
      </c>
      <c r="C27" s="166"/>
      <c r="D27" s="166"/>
      <c r="E27" s="166"/>
      <c r="F27" s="166"/>
      <c r="G27" s="160">
        <f t="shared" si="8"/>
        <v>0</v>
      </c>
      <c r="H27" s="141"/>
      <c r="I27" s="141"/>
      <c r="J27" s="141"/>
      <c r="K27" s="142"/>
      <c r="L27" s="143"/>
      <c r="M27" s="142"/>
      <c r="N27" s="123">
        <f t="shared" si="9"/>
        <v>0</v>
      </c>
      <c r="O27" s="124"/>
      <c r="P27" s="125" t="s">
        <v>31</v>
      </c>
      <c r="S27" s="176"/>
      <c r="T27" s="177">
        <v>0.95833333333333304</v>
      </c>
      <c r="U27" s="177"/>
      <c r="V27" s="177">
        <v>0.45833333333333398</v>
      </c>
      <c r="W27" s="178" t="s">
        <v>53</v>
      </c>
      <c r="X27" s="180"/>
    </row>
    <row r="28" spans="1:24" ht="12.75" customHeight="1" x14ac:dyDescent="0.2">
      <c r="A28" s="69" t="s">
        <v>40</v>
      </c>
      <c r="B28" s="70">
        <f t="shared" si="10"/>
        <v>45824</v>
      </c>
      <c r="C28" s="166"/>
      <c r="D28" s="166"/>
      <c r="E28" s="166"/>
      <c r="F28" s="166"/>
      <c r="G28" s="160">
        <f t="shared" si="8"/>
        <v>0</v>
      </c>
      <c r="H28" s="141"/>
      <c r="I28" s="141"/>
      <c r="J28" s="141"/>
      <c r="K28" s="142"/>
      <c r="L28" s="143"/>
      <c r="M28" s="142"/>
      <c r="N28" s="123">
        <f t="shared" si="9"/>
        <v>0</v>
      </c>
      <c r="O28" s="124"/>
      <c r="P28" s="125"/>
      <c r="S28" s="176"/>
      <c r="T28" s="181" t="s">
        <v>54</v>
      </c>
      <c r="U28" s="177"/>
      <c r="V28" s="177">
        <v>0.5</v>
      </c>
      <c r="W28" s="178" t="s">
        <v>55</v>
      </c>
      <c r="X28" s="180"/>
    </row>
    <row r="29" spans="1:24" ht="12.75" customHeight="1" x14ac:dyDescent="0.2">
      <c r="A29" s="69" t="s">
        <v>32</v>
      </c>
      <c r="B29" s="70">
        <f t="shared" si="10"/>
        <v>45825</v>
      </c>
      <c r="C29" s="166"/>
      <c r="D29" s="166"/>
      <c r="E29" s="166"/>
      <c r="F29" s="166"/>
      <c r="G29" s="160">
        <f t="shared" si="8"/>
        <v>0</v>
      </c>
      <c r="H29" s="141"/>
      <c r="I29" s="141"/>
      <c r="J29" s="141"/>
      <c r="K29" s="142"/>
      <c r="L29" s="143"/>
      <c r="M29" s="142"/>
      <c r="N29" s="123">
        <f t="shared" si="9"/>
        <v>0</v>
      </c>
      <c r="O29" s="124"/>
      <c r="P29" s="125"/>
      <c r="S29" s="176"/>
      <c r="T29" s="177">
        <v>4.1666666666666699E-2</v>
      </c>
      <c r="U29" s="178"/>
      <c r="V29" s="177">
        <v>4.1666666666666699E-2</v>
      </c>
      <c r="W29" s="178" t="s">
        <v>55</v>
      </c>
      <c r="X29" s="180"/>
    </row>
    <row r="30" spans="1:24" ht="12.75" customHeight="1" x14ac:dyDescent="0.2">
      <c r="A30" s="71" t="s">
        <v>33</v>
      </c>
      <c r="B30" s="70">
        <f t="shared" si="10"/>
        <v>45826</v>
      </c>
      <c r="C30" s="166"/>
      <c r="D30" s="166"/>
      <c r="E30" s="166"/>
      <c r="F30" s="166"/>
      <c r="G30" s="160">
        <f t="shared" si="8"/>
        <v>0</v>
      </c>
      <c r="H30" s="141"/>
      <c r="I30" s="141"/>
      <c r="J30" s="141"/>
      <c r="K30" s="142"/>
      <c r="L30" s="143"/>
      <c r="M30" s="142"/>
      <c r="N30" s="123">
        <f t="shared" si="9"/>
        <v>0</v>
      </c>
      <c r="O30" s="124"/>
      <c r="P30" s="125"/>
      <c r="S30" s="176"/>
      <c r="T30" s="177">
        <v>8.3333333333333301E-2</v>
      </c>
      <c r="U30" s="178"/>
      <c r="V30" s="177">
        <v>8.3333333333333301E-2</v>
      </c>
      <c r="W30" s="178" t="s">
        <v>55</v>
      </c>
      <c r="X30" s="180"/>
    </row>
    <row r="31" spans="1:24" ht="12.75" customHeight="1" thickBot="1" x14ac:dyDescent="0.25">
      <c r="A31" s="69" t="s">
        <v>34</v>
      </c>
      <c r="B31" s="70">
        <f t="shared" si="10"/>
        <v>45827</v>
      </c>
      <c r="C31" s="166"/>
      <c r="D31" s="166"/>
      <c r="E31" s="166"/>
      <c r="F31" s="166"/>
      <c r="G31" s="160">
        <f t="shared" si="8"/>
        <v>0</v>
      </c>
      <c r="H31" s="141"/>
      <c r="I31" s="141"/>
      <c r="J31" s="141"/>
      <c r="K31" s="142"/>
      <c r="L31" s="143"/>
      <c r="M31" s="142"/>
      <c r="N31" s="123">
        <f t="shared" si="9"/>
        <v>0</v>
      </c>
      <c r="O31" s="124"/>
      <c r="P31" s="125"/>
      <c r="S31" s="182"/>
      <c r="T31" s="183">
        <v>0.125</v>
      </c>
      <c r="U31" s="184"/>
      <c r="V31" s="183">
        <v>0.125</v>
      </c>
      <c r="W31" s="184" t="s">
        <v>55</v>
      </c>
      <c r="X31" s="185"/>
    </row>
    <row r="32" spans="1:24" ht="12.75" customHeight="1" x14ac:dyDescent="0.2">
      <c r="A32" s="72" t="s">
        <v>35</v>
      </c>
      <c r="B32" s="70">
        <f t="shared" si="10"/>
        <v>45828</v>
      </c>
      <c r="C32" s="166"/>
      <c r="D32" s="166"/>
      <c r="E32" s="166"/>
      <c r="F32" s="166"/>
      <c r="G32" s="160">
        <f t="shared" si="8"/>
        <v>0</v>
      </c>
      <c r="H32" s="148"/>
      <c r="I32" s="148"/>
      <c r="J32" s="148"/>
      <c r="K32" s="149"/>
      <c r="L32" s="150"/>
      <c r="M32" s="149"/>
      <c r="N32" s="123">
        <f t="shared" si="9"/>
        <v>0</v>
      </c>
      <c r="O32" s="124"/>
      <c r="P32" s="131"/>
    </row>
    <row r="33" spans="1:16" ht="12.75" customHeight="1" x14ac:dyDescent="0.2">
      <c r="A33" s="76"/>
      <c r="B33" s="77"/>
      <c r="C33" s="151"/>
      <c r="D33" s="152"/>
      <c r="E33" s="153"/>
      <c r="F33" s="154" t="s">
        <v>47</v>
      </c>
      <c r="G33" s="159">
        <f t="shared" ref="G33:L33" si="11">SUM(G26:G32)</f>
        <v>0</v>
      </c>
      <c r="H33" s="160">
        <f t="shared" si="11"/>
        <v>0</v>
      </c>
      <c r="I33" s="160">
        <f t="shared" si="11"/>
        <v>0</v>
      </c>
      <c r="J33" s="160">
        <f t="shared" si="11"/>
        <v>0</v>
      </c>
      <c r="K33" s="160">
        <f t="shared" si="11"/>
        <v>0</v>
      </c>
      <c r="L33" s="160">
        <f t="shared" si="11"/>
        <v>0</v>
      </c>
      <c r="M33" s="160"/>
      <c r="N33" s="162">
        <f>SUM(N26:N32)</f>
        <v>0</v>
      </c>
      <c r="O33" s="162">
        <f>SUM(O26:O32)</f>
        <v>0</v>
      </c>
      <c r="P33" s="165">
        <f>SUM(P26:P32)</f>
        <v>0</v>
      </c>
    </row>
    <row r="34" spans="1:16" ht="12.75" customHeight="1" x14ac:dyDescent="0.2">
      <c r="A34" s="69" t="s">
        <v>36</v>
      </c>
      <c r="B34" s="70">
        <f>B32+1</f>
        <v>45829</v>
      </c>
      <c r="C34" s="166"/>
      <c r="D34" s="166"/>
      <c r="E34" s="166"/>
      <c r="F34" s="166"/>
      <c r="G34" s="160">
        <f t="shared" ref="G34:G40" si="12">IF(ISBLANK(C34),0,IF(MINUTE(TEXT(D34-C34, "h:mm")+TEXT(F34-E34, "h:mm")) &lt;= 7, HOUR(TEXT(D34-C34, "h:mm")+TEXT(F34-E34, "h:mm")), IF(MINUTE(TEXT(D34-C34, "h:mm")+TEXT(F34-E34, "h:mm")) &lt;= 22, HOUR(TEXT(D34-C34, "h:mm")+TEXT(F34-E34, "h:mm"))+0.25, IF(MINUTE(TEXT(D34-C34, "h:mm")+TEXT(F34-E34, "h:mm")) &lt;= 37, HOUR(TEXT(D34-C34, "h:mm")+TEXT(F34-E34, "h:mm"))+0.5, IF(MINUTE(TEXT(D34-C34, "h:mm")+TEXT(F34-E34, "h:mm")) &lt;= 52, HOUR(TEXT(D34-C34, "h:mm")+TEXT(F34-E34, "h:mm"))+0.75, IF(MINUTE(TEXT(D34-C34, "h:mm")+TEXT(F34-E34, "h:mm")) &gt;= 53, HOUR(TEXT(D34-C34, "h:mm")+TEXT(F34-E34, "h:mm"))+1))))))</f>
        <v>0</v>
      </c>
      <c r="H34" s="138"/>
      <c r="I34" s="138"/>
      <c r="J34" s="138"/>
      <c r="K34" s="139"/>
      <c r="L34" s="140"/>
      <c r="M34" s="139"/>
      <c r="N34" s="123">
        <f t="shared" ref="N34:N40" si="13">SUM(G34:L34)</f>
        <v>0</v>
      </c>
      <c r="O34" s="124"/>
      <c r="P34" s="125"/>
    </row>
    <row r="35" spans="1:16" ht="12.75" customHeight="1" x14ac:dyDescent="0.2">
      <c r="A35" s="69" t="s">
        <v>30</v>
      </c>
      <c r="B35" s="70">
        <f t="shared" ref="B35:B40" si="14">B34+1</f>
        <v>45830</v>
      </c>
      <c r="C35" s="166"/>
      <c r="D35" s="166"/>
      <c r="E35" s="166"/>
      <c r="F35" s="166"/>
      <c r="G35" s="160">
        <f t="shared" si="12"/>
        <v>0</v>
      </c>
      <c r="H35" s="141"/>
      <c r="I35" s="141"/>
      <c r="J35" s="141"/>
      <c r="K35" s="142"/>
      <c r="L35" s="143"/>
      <c r="M35" s="142"/>
      <c r="N35" s="123">
        <f t="shared" si="13"/>
        <v>0</v>
      </c>
      <c r="O35" s="124"/>
      <c r="P35" s="125"/>
    </row>
    <row r="36" spans="1:16" ht="12.75" customHeight="1" x14ac:dyDescent="0.2">
      <c r="A36" s="69" t="s">
        <v>40</v>
      </c>
      <c r="B36" s="70">
        <f t="shared" si="14"/>
        <v>45831</v>
      </c>
      <c r="C36" s="166"/>
      <c r="D36" s="166"/>
      <c r="E36" s="166"/>
      <c r="F36" s="166"/>
      <c r="G36" s="160">
        <f t="shared" si="12"/>
        <v>0</v>
      </c>
      <c r="H36" s="141"/>
      <c r="I36" s="141"/>
      <c r="J36" s="141"/>
      <c r="K36" s="142"/>
      <c r="L36" s="143"/>
      <c r="M36" s="142"/>
      <c r="N36" s="123">
        <f t="shared" si="13"/>
        <v>0</v>
      </c>
      <c r="O36" s="124"/>
      <c r="P36" s="125"/>
    </row>
    <row r="37" spans="1:16" ht="12.75" customHeight="1" x14ac:dyDescent="0.2">
      <c r="A37" s="69" t="s">
        <v>32</v>
      </c>
      <c r="B37" s="70">
        <f t="shared" si="14"/>
        <v>45832</v>
      </c>
      <c r="C37" s="166"/>
      <c r="D37" s="166"/>
      <c r="E37" s="166"/>
      <c r="F37" s="166"/>
      <c r="G37" s="160">
        <f t="shared" si="12"/>
        <v>0</v>
      </c>
      <c r="H37" s="141"/>
      <c r="I37" s="141"/>
      <c r="J37" s="141"/>
      <c r="K37" s="142"/>
      <c r="L37" s="143"/>
      <c r="M37" s="142"/>
      <c r="N37" s="123">
        <f t="shared" si="13"/>
        <v>0</v>
      </c>
      <c r="O37" s="124"/>
      <c r="P37" s="125"/>
    </row>
    <row r="38" spans="1:16" ht="12.75" customHeight="1" x14ac:dyDescent="0.2">
      <c r="A38" s="71" t="s">
        <v>33</v>
      </c>
      <c r="B38" s="70">
        <f t="shared" si="14"/>
        <v>45833</v>
      </c>
      <c r="C38" s="166"/>
      <c r="D38" s="166"/>
      <c r="E38" s="166"/>
      <c r="F38" s="166"/>
      <c r="G38" s="160">
        <f t="shared" si="12"/>
        <v>0</v>
      </c>
      <c r="H38" s="141"/>
      <c r="I38" s="141"/>
      <c r="J38" s="141"/>
      <c r="K38" s="142"/>
      <c r="L38" s="143"/>
      <c r="M38" s="142"/>
      <c r="N38" s="123">
        <f t="shared" si="13"/>
        <v>0</v>
      </c>
      <c r="O38" s="124"/>
      <c r="P38" s="125"/>
    </row>
    <row r="39" spans="1:16" ht="12.75" customHeight="1" x14ac:dyDescent="0.2">
      <c r="A39" s="69" t="s">
        <v>34</v>
      </c>
      <c r="B39" s="70">
        <f t="shared" si="14"/>
        <v>45834</v>
      </c>
      <c r="C39" s="166"/>
      <c r="D39" s="166"/>
      <c r="E39" s="166"/>
      <c r="F39" s="166"/>
      <c r="G39" s="160">
        <f t="shared" si="12"/>
        <v>0</v>
      </c>
      <c r="H39" s="141"/>
      <c r="I39" s="141"/>
      <c r="J39" s="141"/>
      <c r="K39" s="142"/>
      <c r="L39" s="143"/>
      <c r="M39" s="142"/>
      <c r="N39" s="123">
        <f t="shared" si="13"/>
        <v>0</v>
      </c>
      <c r="O39" s="124"/>
      <c r="P39" s="125"/>
    </row>
    <row r="40" spans="1:16" ht="12.75" customHeight="1" x14ac:dyDescent="0.2">
      <c r="A40" s="72" t="s">
        <v>35</v>
      </c>
      <c r="B40" s="70">
        <f t="shared" si="14"/>
        <v>45835</v>
      </c>
      <c r="C40" s="166"/>
      <c r="D40" s="166"/>
      <c r="E40" s="166"/>
      <c r="F40" s="166"/>
      <c r="G40" s="160">
        <f t="shared" si="12"/>
        <v>0</v>
      </c>
      <c r="H40" s="148"/>
      <c r="I40" s="148"/>
      <c r="J40" s="148"/>
      <c r="K40" s="149"/>
      <c r="L40" s="150"/>
      <c r="M40" s="149"/>
      <c r="N40" s="123">
        <f t="shared" si="13"/>
        <v>0</v>
      </c>
      <c r="O40" s="124"/>
      <c r="P40" s="131"/>
    </row>
    <row r="41" spans="1:16" ht="12.75" customHeight="1" x14ac:dyDescent="0.2">
      <c r="A41" s="76"/>
      <c r="B41" s="77"/>
      <c r="C41" s="151"/>
      <c r="D41" s="152"/>
      <c r="E41" s="153"/>
      <c r="F41" s="154" t="s">
        <v>48</v>
      </c>
      <c r="G41" s="159">
        <f t="shared" ref="G41:L41" si="15">SUM(G34:G40)</f>
        <v>0</v>
      </c>
      <c r="H41" s="159">
        <f t="shared" si="15"/>
        <v>0</v>
      </c>
      <c r="I41" s="159">
        <f t="shared" si="15"/>
        <v>0</v>
      </c>
      <c r="J41" s="159">
        <f t="shared" si="15"/>
        <v>0</v>
      </c>
      <c r="K41" s="159">
        <f t="shared" si="15"/>
        <v>0</v>
      </c>
      <c r="L41" s="159">
        <f t="shared" si="15"/>
        <v>0</v>
      </c>
      <c r="M41" s="147"/>
      <c r="N41" s="162">
        <f>SUM(N34:N40)</f>
        <v>0</v>
      </c>
      <c r="O41" s="162">
        <f>SUM(O34:O40)</f>
        <v>0</v>
      </c>
      <c r="P41" s="165">
        <f>SUM(P34:P40)</f>
        <v>0</v>
      </c>
    </row>
    <row r="42" spans="1:16" ht="12.75" customHeight="1" x14ac:dyDescent="0.2">
      <c r="A42" s="69" t="s">
        <v>36</v>
      </c>
      <c r="B42" s="70">
        <f>B40+1</f>
        <v>45836</v>
      </c>
      <c r="C42" s="166"/>
      <c r="D42" s="166"/>
      <c r="E42" s="166"/>
      <c r="F42" s="166"/>
      <c r="G42" s="160">
        <f t="shared" ref="G42:G48" si="16">IF(ISBLANK(C42),0,IF(MINUTE(TEXT(D42-C42, "h:mm")+TEXT(F42-E42, "h:mm")) &lt;= 7, HOUR(TEXT(D42-C42, "h:mm")+TEXT(F42-E42, "h:mm")), IF(MINUTE(TEXT(D42-C42, "h:mm")+TEXT(F42-E42, "h:mm")) &lt;= 22, HOUR(TEXT(D42-C42, "h:mm")+TEXT(F42-E42, "h:mm"))+0.25, IF(MINUTE(TEXT(D42-C42, "h:mm")+TEXT(F42-E42, "h:mm")) &lt;= 37, HOUR(TEXT(D42-C42, "h:mm")+TEXT(F42-E42, "h:mm"))+0.5, IF(MINUTE(TEXT(D42-C42, "h:mm")+TEXT(F42-E42, "h:mm")) &lt;= 52, HOUR(TEXT(D42-C42, "h:mm")+TEXT(F42-E42, "h:mm"))+0.75, IF(MINUTE(TEXT(D42-C42, "h:mm")+TEXT(F42-E42, "h:mm")) &gt;= 53, HOUR(TEXT(D42-C42, "h:mm")+TEXT(F42-E42, "h:mm"))+1))))))</f>
        <v>0</v>
      </c>
      <c r="H42" s="141"/>
      <c r="I42" s="141"/>
      <c r="J42" s="141"/>
      <c r="K42" s="142"/>
      <c r="L42" s="143"/>
      <c r="M42" s="142"/>
      <c r="N42" s="123">
        <f t="shared" ref="N42:N48" si="17">SUM(G42:L42)</f>
        <v>0</v>
      </c>
      <c r="O42" s="124"/>
      <c r="P42" s="125"/>
    </row>
    <row r="43" spans="1:16" ht="12.75" customHeight="1" x14ac:dyDescent="0.2">
      <c r="A43" s="69" t="s">
        <v>30</v>
      </c>
      <c r="B43" s="70">
        <f t="shared" ref="B43:B44" si="18">B42+1</f>
        <v>45837</v>
      </c>
      <c r="C43" s="166"/>
      <c r="D43" s="166"/>
      <c r="E43" s="166"/>
      <c r="F43" s="166"/>
      <c r="G43" s="160">
        <f t="shared" si="16"/>
        <v>0</v>
      </c>
      <c r="H43" s="141"/>
      <c r="I43" s="141"/>
      <c r="J43" s="141"/>
      <c r="K43" s="142"/>
      <c r="L43" s="143"/>
      <c r="M43" s="142"/>
      <c r="N43" s="123">
        <f t="shared" si="17"/>
        <v>0</v>
      </c>
      <c r="O43" s="124"/>
      <c r="P43" s="125" t="s">
        <v>31</v>
      </c>
    </row>
    <row r="44" spans="1:16" ht="12.75" customHeight="1" x14ac:dyDescent="0.2">
      <c r="A44" s="69" t="s">
        <v>40</v>
      </c>
      <c r="B44" s="70">
        <f t="shared" si="18"/>
        <v>45838</v>
      </c>
      <c r="C44" s="166"/>
      <c r="D44" s="166"/>
      <c r="E44" s="166"/>
      <c r="F44" s="166"/>
      <c r="G44" s="160">
        <f t="shared" si="16"/>
        <v>0</v>
      </c>
      <c r="H44" s="141"/>
      <c r="I44" s="141"/>
      <c r="J44" s="141"/>
      <c r="K44" s="142"/>
      <c r="L44" s="143"/>
      <c r="M44" s="142"/>
      <c r="N44" s="123">
        <f t="shared" si="17"/>
        <v>0</v>
      </c>
      <c r="O44" s="124"/>
      <c r="P44" s="125"/>
    </row>
    <row r="45" spans="1:16" ht="12.75" customHeight="1" x14ac:dyDescent="0.2">
      <c r="A45" s="69" t="s">
        <v>32</v>
      </c>
      <c r="B45" s="70"/>
      <c r="C45" s="166"/>
      <c r="D45" s="166"/>
      <c r="E45" s="166"/>
      <c r="F45" s="166"/>
      <c r="G45" s="160">
        <f t="shared" si="16"/>
        <v>0</v>
      </c>
      <c r="H45" s="141"/>
      <c r="I45" s="141"/>
      <c r="J45" s="141"/>
      <c r="K45" s="142"/>
      <c r="L45" s="143"/>
      <c r="M45" s="142"/>
      <c r="N45" s="123">
        <f t="shared" si="17"/>
        <v>0</v>
      </c>
      <c r="O45" s="124"/>
      <c r="P45" s="125"/>
    </row>
    <row r="46" spans="1:16" ht="12.75" customHeight="1" x14ac:dyDescent="0.2">
      <c r="A46" s="71" t="s">
        <v>33</v>
      </c>
      <c r="B46" s="70"/>
      <c r="C46" s="166"/>
      <c r="D46" s="166"/>
      <c r="E46" s="166"/>
      <c r="F46" s="166"/>
      <c r="G46" s="160">
        <f t="shared" si="16"/>
        <v>0</v>
      </c>
      <c r="H46" s="141"/>
      <c r="I46" s="141"/>
      <c r="J46" s="141"/>
      <c r="K46" s="142"/>
      <c r="L46" s="143"/>
      <c r="M46" s="142"/>
      <c r="N46" s="123">
        <f t="shared" si="17"/>
        <v>0</v>
      </c>
      <c r="O46" s="124"/>
      <c r="P46" s="125"/>
    </row>
    <row r="47" spans="1:16" ht="12.75" customHeight="1" x14ac:dyDescent="0.2">
      <c r="A47" s="69" t="s">
        <v>34</v>
      </c>
      <c r="B47" s="70"/>
      <c r="C47" s="166"/>
      <c r="D47" s="166"/>
      <c r="E47" s="166"/>
      <c r="F47" s="166"/>
      <c r="G47" s="160">
        <f t="shared" si="16"/>
        <v>0</v>
      </c>
      <c r="H47" s="141"/>
      <c r="I47" s="141"/>
      <c r="J47" s="141"/>
      <c r="K47" s="142"/>
      <c r="L47" s="143"/>
      <c r="M47" s="142"/>
      <c r="N47" s="123">
        <f t="shared" si="17"/>
        <v>0</v>
      </c>
      <c r="O47" s="124"/>
      <c r="P47" s="125"/>
    </row>
    <row r="48" spans="1:16" ht="12.75" customHeight="1" x14ac:dyDescent="0.2">
      <c r="A48" s="72" t="s">
        <v>35</v>
      </c>
      <c r="B48" s="70"/>
      <c r="C48" s="166"/>
      <c r="D48" s="166"/>
      <c r="E48" s="166"/>
      <c r="F48" s="166"/>
      <c r="G48" s="160">
        <f t="shared" si="16"/>
        <v>0</v>
      </c>
      <c r="H48" s="148"/>
      <c r="I48" s="148"/>
      <c r="J48" s="148"/>
      <c r="K48" s="149"/>
      <c r="L48" s="143"/>
      <c r="M48" s="149"/>
      <c r="N48" s="123">
        <f t="shared" si="17"/>
        <v>0</v>
      </c>
      <c r="O48" s="124"/>
      <c r="P48" s="131"/>
    </row>
    <row r="49" spans="1:16" ht="12.75" customHeight="1" x14ac:dyDescent="0.2">
      <c r="A49" s="76"/>
      <c r="B49" s="70"/>
      <c r="C49" s="151"/>
      <c r="D49" s="152"/>
      <c r="E49" s="153"/>
      <c r="F49" s="154" t="s">
        <v>39</v>
      </c>
      <c r="G49" s="160">
        <f t="shared" ref="G49:L49" si="19">SUM(G42:G48)</f>
        <v>0</v>
      </c>
      <c r="H49" s="160">
        <f t="shared" si="19"/>
        <v>0</v>
      </c>
      <c r="I49" s="160">
        <f t="shared" si="19"/>
        <v>0</v>
      </c>
      <c r="J49" s="160">
        <f t="shared" si="19"/>
        <v>0</v>
      </c>
      <c r="K49" s="160">
        <f t="shared" si="19"/>
        <v>0</v>
      </c>
      <c r="L49" s="161">
        <f t="shared" si="19"/>
        <v>0</v>
      </c>
      <c r="M49" s="147"/>
      <c r="N49" s="162">
        <f>SUM(N42:N48)</f>
        <v>0</v>
      </c>
      <c r="O49" s="162">
        <f>SUM(O42:O48)</f>
        <v>0</v>
      </c>
      <c r="P49" s="165">
        <f>SUM(P42:P48)</f>
        <v>0</v>
      </c>
    </row>
    <row r="50" spans="1:16" ht="12.75" customHeight="1" x14ac:dyDescent="0.2">
      <c r="A50" s="69" t="s">
        <v>36</v>
      </c>
      <c r="B50" s="70"/>
      <c r="C50" s="166"/>
      <c r="D50" s="166"/>
      <c r="E50" s="166"/>
      <c r="F50" s="166"/>
      <c r="G50" s="160">
        <f t="shared" ref="G50:G56" si="20">IF(ISBLANK(C50),0,IF(MINUTE(TEXT(D50-C50, "h:mm")+TEXT(F50-E50, "h:mm")) &lt;= 7, HOUR(TEXT(D50-C50, "h:mm")+TEXT(F50-E50, "h:mm")), IF(MINUTE(TEXT(D50-C50, "h:mm")+TEXT(F50-E50, "h:mm")) &lt;= 22, HOUR(TEXT(D50-C50, "h:mm")+TEXT(F50-E50, "h:mm"))+0.25, IF(MINUTE(TEXT(D50-C50, "h:mm")+TEXT(F50-E50, "h:mm")) &lt;= 37, HOUR(TEXT(D50-C50, "h:mm")+TEXT(F50-E50, "h:mm"))+0.5, IF(MINUTE(TEXT(D50-C50, "h:mm")+TEXT(F50-E50, "h:mm")) &lt;= 52, HOUR(TEXT(D50-C50, "h:mm")+TEXT(F50-E50, "h:mm"))+0.75, IF(MINUTE(TEXT(D50-C50, "h:mm")+TEXT(F50-E50, "h:mm")) &gt;= 53, HOUR(TEXT(D50-C50, "h:mm")+TEXT(F50-E50, "h:mm"))+1))))))</f>
        <v>0</v>
      </c>
      <c r="H50" s="141"/>
      <c r="I50" s="141"/>
      <c r="J50" s="141"/>
      <c r="K50" s="142"/>
      <c r="L50" s="143"/>
      <c r="M50" s="142"/>
      <c r="N50" s="123">
        <f t="shared" ref="N50:N56" si="21">SUM(G50:L50)</f>
        <v>0</v>
      </c>
      <c r="O50" s="124"/>
      <c r="P50" s="125"/>
    </row>
    <row r="51" spans="1:16" ht="12.75" customHeight="1" x14ac:dyDescent="0.2">
      <c r="A51" s="69" t="s">
        <v>30</v>
      </c>
      <c r="B51" s="70"/>
      <c r="C51" s="166"/>
      <c r="D51" s="166"/>
      <c r="E51" s="166"/>
      <c r="F51" s="166"/>
      <c r="G51" s="160">
        <f t="shared" si="20"/>
        <v>0</v>
      </c>
      <c r="H51" s="141"/>
      <c r="I51" s="141"/>
      <c r="J51" s="141"/>
      <c r="K51" s="142"/>
      <c r="L51" s="143"/>
      <c r="M51" s="142"/>
      <c r="N51" s="123">
        <f t="shared" si="21"/>
        <v>0</v>
      </c>
      <c r="O51" s="124"/>
      <c r="P51" s="125" t="s">
        <v>31</v>
      </c>
    </row>
    <row r="52" spans="1:16" ht="12.75" customHeight="1" x14ac:dyDescent="0.2">
      <c r="A52" s="69" t="s">
        <v>40</v>
      </c>
      <c r="B52" s="70"/>
      <c r="C52" s="166"/>
      <c r="D52" s="166"/>
      <c r="E52" s="166"/>
      <c r="F52" s="166"/>
      <c r="G52" s="160">
        <f t="shared" si="20"/>
        <v>0</v>
      </c>
      <c r="H52" s="141"/>
      <c r="I52" s="141"/>
      <c r="J52" s="141"/>
      <c r="K52" s="142"/>
      <c r="L52" s="143"/>
      <c r="M52" s="142"/>
      <c r="N52" s="123">
        <f t="shared" si="21"/>
        <v>0</v>
      </c>
      <c r="O52" s="124"/>
      <c r="P52" s="125"/>
    </row>
    <row r="53" spans="1:16" ht="12.75" customHeight="1" x14ac:dyDescent="0.2">
      <c r="A53" s="69" t="s">
        <v>32</v>
      </c>
      <c r="B53" s="70"/>
      <c r="C53" s="166"/>
      <c r="D53" s="166"/>
      <c r="E53" s="166"/>
      <c r="F53" s="166"/>
      <c r="G53" s="160">
        <f t="shared" si="20"/>
        <v>0</v>
      </c>
      <c r="H53" s="141"/>
      <c r="I53" s="141"/>
      <c r="J53" s="141"/>
      <c r="K53" s="142"/>
      <c r="L53" s="143"/>
      <c r="M53" s="142"/>
      <c r="N53" s="123">
        <f t="shared" si="21"/>
        <v>0</v>
      </c>
      <c r="O53" s="124"/>
      <c r="P53" s="125"/>
    </row>
    <row r="54" spans="1:16" ht="12.75" customHeight="1" x14ac:dyDescent="0.2">
      <c r="A54" s="71" t="s">
        <v>33</v>
      </c>
      <c r="B54" s="70"/>
      <c r="C54" s="166"/>
      <c r="D54" s="166"/>
      <c r="E54" s="166"/>
      <c r="F54" s="166"/>
      <c r="G54" s="160">
        <f t="shared" si="20"/>
        <v>0</v>
      </c>
      <c r="H54" s="141"/>
      <c r="I54" s="141"/>
      <c r="J54" s="141"/>
      <c r="K54" s="142"/>
      <c r="L54" s="143"/>
      <c r="M54" s="142"/>
      <c r="N54" s="123">
        <f t="shared" si="21"/>
        <v>0</v>
      </c>
      <c r="O54" s="124"/>
      <c r="P54" s="125"/>
    </row>
    <row r="55" spans="1:16" ht="12.75" customHeight="1" x14ac:dyDescent="0.2">
      <c r="A55" s="69" t="s">
        <v>34</v>
      </c>
      <c r="B55" s="70"/>
      <c r="C55" s="166"/>
      <c r="D55" s="166"/>
      <c r="E55" s="166"/>
      <c r="F55" s="166"/>
      <c r="G55" s="160">
        <f t="shared" si="20"/>
        <v>0</v>
      </c>
      <c r="H55" s="141"/>
      <c r="I55" s="141"/>
      <c r="J55" s="141"/>
      <c r="K55" s="142"/>
      <c r="L55" s="143"/>
      <c r="M55" s="142"/>
      <c r="N55" s="123">
        <f t="shared" si="21"/>
        <v>0</v>
      </c>
      <c r="O55" s="124"/>
      <c r="P55" s="125"/>
    </row>
    <row r="56" spans="1:16" ht="12.75" customHeight="1" x14ac:dyDescent="0.2">
      <c r="A56" s="72" t="s">
        <v>35</v>
      </c>
      <c r="B56" s="70"/>
      <c r="C56" s="166"/>
      <c r="D56" s="166"/>
      <c r="E56" s="166"/>
      <c r="F56" s="166"/>
      <c r="G56" s="160">
        <f t="shared" si="20"/>
        <v>0</v>
      </c>
      <c r="H56" s="148"/>
      <c r="I56" s="148"/>
      <c r="J56" s="148"/>
      <c r="K56" s="149"/>
      <c r="L56" s="143"/>
      <c r="M56" s="149"/>
      <c r="N56" s="123">
        <f t="shared" si="21"/>
        <v>0</v>
      </c>
      <c r="O56" s="124"/>
      <c r="P56" s="131"/>
    </row>
    <row r="57" spans="1:16" ht="12.75" customHeight="1" x14ac:dyDescent="0.2">
      <c r="A57" s="76"/>
      <c r="B57" s="78"/>
      <c r="C57" s="151"/>
      <c r="D57" s="152"/>
      <c r="E57" s="153"/>
      <c r="F57" s="154" t="s">
        <v>41</v>
      </c>
      <c r="G57" s="160">
        <f t="shared" ref="G57:L57" si="22">SUM(G50:G56)</f>
        <v>0</v>
      </c>
      <c r="H57" s="160">
        <f t="shared" si="22"/>
        <v>0</v>
      </c>
      <c r="I57" s="160">
        <f t="shared" si="22"/>
        <v>0</v>
      </c>
      <c r="J57" s="160">
        <f t="shared" si="22"/>
        <v>0</v>
      </c>
      <c r="K57" s="160">
        <f t="shared" si="22"/>
        <v>0</v>
      </c>
      <c r="L57" s="161">
        <f t="shared" si="22"/>
        <v>0</v>
      </c>
      <c r="M57" s="159"/>
      <c r="N57" s="162">
        <f>SUM(N50:N56)</f>
        <v>0</v>
      </c>
      <c r="O57" s="162">
        <f>SUM(O50:O56)</f>
        <v>0</v>
      </c>
      <c r="P57" s="165">
        <f>SUM(P50:P56)</f>
        <v>0</v>
      </c>
    </row>
    <row r="58" spans="1:16" ht="13.5" thickBot="1" x14ac:dyDescent="0.25">
      <c r="A58" s="79"/>
      <c r="B58" s="80"/>
      <c r="C58" s="155"/>
      <c r="D58" s="156"/>
      <c r="E58" s="156"/>
      <c r="F58" s="157"/>
      <c r="G58" s="164">
        <f t="shared" ref="G58:P58" si="23">+G17+G25+G33+G41+G49+G57</f>
        <v>0</v>
      </c>
      <c r="H58" s="164">
        <f t="shared" si="23"/>
        <v>0</v>
      </c>
      <c r="I58" s="164">
        <f t="shared" si="23"/>
        <v>0</v>
      </c>
      <c r="J58" s="164">
        <f t="shared" si="23"/>
        <v>0</v>
      </c>
      <c r="K58" s="164">
        <f t="shared" si="23"/>
        <v>0</v>
      </c>
      <c r="L58" s="164">
        <f t="shared" si="23"/>
        <v>0</v>
      </c>
      <c r="M58" s="159"/>
      <c r="N58" s="164">
        <f t="shared" si="23"/>
        <v>0</v>
      </c>
      <c r="O58" s="164">
        <f t="shared" si="23"/>
        <v>0</v>
      </c>
      <c r="P58" s="164">
        <f t="shared" si="23"/>
        <v>0</v>
      </c>
    </row>
    <row r="59" spans="1:16" ht="15.75" customHeight="1" thickBot="1" x14ac:dyDescent="0.25">
      <c r="A59" s="81"/>
      <c r="B59" s="82"/>
      <c r="C59" s="83"/>
      <c r="D59" s="83"/>
      <c r="E59" s="84"/>
      <c r="F59" s="84"/>
      <c r="G59" s="85"/>
      <c r="H59" s="86" t="s">
        <v>49</v>
      </c>
      <c r="I59" s="87"/>
      <c r="J59" s="87"/>
      <c r="K59" s="87"/>
      <c r="L59" s="87"/>
      <c r="M59" s="87"/>
      <c r="N59" s="88"/>
      <c r="P59" s="89"/>
    </row>
    <row r="60" spans="1:16" ht="15.75" customHeight="1" x14ac:dyDescent="0.2">
      <c r="A60" s="90"/>
      <c r="B60" s="91"/>
      <c r="C60" s="92"/>
      <c r="D60" s="92"/>
      <c r="G60" s="94"/>
      <c r="P60" s="89"/>
    </row>
    <row r="61" spans="1:16" ht="15.75" customHeight="1" x14ac:dyDescent="0.2">
      <c r="A61" s="95"/>
      <c r="B61" s="96"/>
      <c r="C61" s="97"/>
      <c r="D61" s="98"/>
      <c r="E61" s="97"/>
      <c r="F61" s="97"/>
      <c r="G61" s="99"/>
      <c r="H61" s="100"/>
      <c r="I61" s="100"/>
      <c r="J61" s="100"/>
      <c r="L61" s="101"/>
      <c r="M61" s="101"/>
      <c r="P61" s="102" t="s">
        <v>42</v>
      </c>
    </row>
    <row r="62" spans="1:16" ht="12.75" customHeight="1" x14ac:dyDescent="0.2">
      <c r="A62" s="103"/>
      <c r="B62" s="104"/>
      <c r="C62" s="105"/>
      <c r="D62" s="106"/>
      <c r="E62" s="106"/>
      <c r="F62" s="97"/>
      <c r="G62" s="100"/>
      <c r="H62" s="107"/>
      <c r="I62" s="107"/>
      <c r="J62"/>
      <c r="L62" s="100"/>
      <c r="M62" s="100"/>
      <c r="O62" s="101" t="s">
        <v>43</v>
      </c>
      <c r="P62" s="108"/>
    </row>
    <row r="63" spans="1:16" ht="11.25" customHeight="1" x14ac:dyDescent="0.2">
      <c r="A63" s="95"/>
      <c r="B63" s="96"/>
      <c r="C63" s="97"/>
      <c r="D63" s="98"/>
      <c r="E63" s="106"/>
      <c r="F63" s="97"/>
      <c r="G63" s="100"/>
      <c r="H63" s="100"/>
      <c r="I63" s="100"/>
      <c r="J63" s="101"/>
      <c r="L63" s="100"/>
      <c r="M63" s="100"/>
      <c r="P63" s="108"/>
    </row>
    <row r="64" spans="1:16" ht="12.75" customHeight="1" x14ac:dyDescent="0.2">
      <c r="A64" s="103"/>
      <c r="B64" s="96"/>
      <c r="C64" s="105"/>
      <c r="D64" s="97"/>
      <c r="E64" s="97"/>
      <c r="F64" s="97"/>
      <c r="G64" s="99"/>
      <c r="H64" s="100"/>
      <c r="I64" s="100"/>
      <c r="J64" s="100"/>
      <c r="L64" s="101"/>
      <c r="M64" s="101"/>
      <c r="P64" s="102" t="s">
        <v>44</v>
      </c>
    </row>
    <row r="65" spans="1:16" ht="12.75" customHeight="1" thickBot="1" x14ac:dyDescent="0.25">
      <c r="A65" s="109"/>
      <c r="B65" s="110"/>
      <c r="C65" s="111"/>
      <c r="D65" s="112"/>
      <c r="E65" s="112"/>
      <c r="F65" s="112"/>
      <c r="G65" s="113"/>
      <c r="H65" s="113"/>
      <c r="I65" s="113"/>
      <c r="J65" s="114"/>
      <c r="K65" s="115"/>
      <c r="L65" s="113"/>
      <c r="M65" s="113"/>
      <c r="N65" s="115"/>
      <c r="O65" s="116" t="s">
        <v>43</v>
      </c>
      <c r="P65" s="117"/>
    </row>
  </sheetData>
  <mergeCells count="7">
    <mergeCell ref="V14:W14"/>
    <mergeCell ref="A5:P5"/>
    <mergeCell ref="H1:P1"/>
    <mergeCell ref="A4:C4"/>
    <mergeCell ref="D4:G4"/>
    <mergeCell ref="I4:O4"/>
    <mergeCell ref="S12:X12"/>
  </mergeCells>
  <phoneticPr fontId="0" type="noConversion"/>
  <pageMargins left="0.75" right="0.75" top="1" bottom="1" header="0.5" footer="0.5"/>
  <pageSetup scale="77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65"/>
  <sheetViews>
    <sheetView zoomScaleNormal="100" workbookViewId="0"/>
  </sheetViews>
  <sheetFormatPr defaultRowHeight="12.75" x14ac:dyDescent="0.2"/>
  <cols>
    <col min="1" max="1" width="6.28515625" style="5" customWidth="1"/>
    <col min="2" max="2" width="9.28515625" style="118" customWidth="1"/>
    <col min="3" max="6" width="8" style="93" customWidth="1"/>
    <col min="7" max="7" width="7.85546875" style="5" customWidth="1"/>
    <col min="8" max="12" width="7.42578125" style="5" customWidth="1"/>
    <col min="13" max="13" width="3.28515625" style="5" customWidth="1"/>
    <col min="14" max="14" width="7.7109375" style="5" customWidth="1"/>
    <col min="15" max="16" width="7" style="5" customWidth="1"/>
    <col min="17" max="16384" width="9.140625" style="5"/>
  </cols>
  <sheetData>
    <row r="1" spans="1:24" ht="16.5" thickBot="1" x14ac:dyDescent="0.3">
      <c r="A1" s="1" t="s">
        <v>0</v>
      </c>
      <c r="B1" s="2"/>
      <c r="C1" s="3"/>
      <c r="D1" s="3"/>
      <c r="E1" s="3"/>
      <c r="F1" s="3"/>
      <c r="G1" s="4"/>
      <c r="H1" s="190" t="s">
        <v>45</v>
      </c>
      <c r="I1" s="191"/>
      <c r="J1" s="191"/>
      <c r="K1" s="191"/>
      <c r="L1" s="191"/>
      <c r="M1" s="191"/>
      <c r="N1" s="191"/>
      <c r="O1" s="191"/>
      <c r="P1" s="192"/>
    </row>
    <row r="2" spans="1:24" ht="13.5" thickBot="1" x14ac:dyDescent="0.25">
      <c r="A2" s="6" t="s">
        <v>1</v>
      </c>
      <c r="B2" s="7"/>
      <c r="C2" s="8"/>
      <c r="D2" s="8"/>
      <c r="E2" s="8"/>
      <c r="F2" s="8"/>
      <c r="G2" s="9"/>
      <c r="H2" s="10" t="s">
        <v>2</v>
      </c>
      <c r="I2" s="11"/>
      <c r="J2" s="11"/>
      <c r="K2" s="11"/>
      <c r="L2" s="11"/>
      <c r="M2" s="11"/>
      <c r="N2" s="11"/>
      <c r="O2" s="11"/>
      <c r="P2" s="12"/>
    </row>
    <row r="3" spans="1:24" ht="12.75" customHeight="1" x14ac:dyDescent="0.25">
      <c r="A3" s="13" t="s">
        <v>3</v>
      </c>
      <c r="B3" s="14"/>
      <c r="C3" s="15"/>
      <c r="D3" s="16" t="s">
        <v>46</v>
      </c>
      <c r="E3" s="17"/>
      <c r="F3" s="17"/>
      <c r="G3" s="18"/>
      <c r="H3" s="19"/>
      <c r="I3" s="20"/>
      <c r="J3" s="20"/>
      <c r="K3" s="20"/>
      <c r="L3" s="20"/>
      <c r="M3" s="20"/>
      <c r="N3" s="20"/>
      <c r="O3" s="20"/>
      <c r="P3" s="21"/>
    </row>
    <row r="4" spans="1:24" ht="24" customHeight="1" thickBot="1" x14ac:dyDescent="0.3">
      <c r="A4" s="193"/>
      <c r="B4" s="194"/>
      <c r="C4" s="195"/>
      <c r="D4" s="196"/>
      <c r="E4" s="197"/>
      <c r="F4" s="197"/>
      <c r="G4" s="198"/>
      <c r="H4" s="22"/>
      <c r="I4" s="199"/>
      <c r="J4" s="199"/>
      <c r="K4" s="199"/>
      <c r="L4" s="199"/>
      <c r="M4" s="199"/>
      <c r="N4" s="199"/>
      <c r="O4" s="199"/>
      <c r="P4" s="23"/>
    </row>
    <row r="5" spans="1:24" ht="24" customHeight="1" thickBot="1" x14ac:dyDescent="0.3">
      <c r="A5" s="200" t="s">
        <v>56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2"/>
    </row>
    <row r="6" spans="1:24" ht="14.25" thickTop="1" thickBot="1" x14ac:dyDescent="0.25">
      <c r="A6" s="24" t="s">
        <v>4</v>
      </c>
      <c r="B6" s="25"/>
      <c r="C6" s="26" t="s">
        <v>5</v>
      </c>
      <c r="D6" s="27"/>
      <c r="E6" s="28"/>
      <c r="F6" s="28"/>
      <c r="G6" s="29" t="s">
        <v>6</v>
      </c>
      <c r="H6" s="30" t="s">
        <v>7</v>
      </c>
      <c r="I6" s="31" t="s">
        <v>8</v>
      </c>
      <c r="J6" s="32"/>
      <c r="K6" s="32"/>
      <c r="L6" s="33"/>
      <c r="M6" s="34"/>
      <c r="N6" s="35" t="s">
        <v>6</v>
      </c>
      <c r="O6" s="36"/>
      <c r="P6" s="37"/>
    </row>
    <row r="7" spans="1:24" x14ac:dyDescent="0.2">
      <c r="A7" s="38" t="s">
        <v>9</v>
      </c>
      <c r="B7" s="39"/>
      <c r="C7" s="26" t="s">
        <v>10</v>
      </c>
      <c r="D7" s="40"/>
      <c r="E7" s="26" t="s">
        <v>10</v>
      </c>
      <c r="F7" s="28"/>
      <c r="G7" s="41" t="s">
        <v>11</v>
      </c>
      <c r="H7" s="42" t="s">
        <v>12</v>
      </c>
      <c r="I7" s="43" t="s">
        <v>13</v>
      </c>
      <c r="J7" s="44" t="s">
        <v>14</v>
      </c>
      <c r="K7" s="42" t="s">
        <v>15</v>
      </c>
      <c r="L7" s="45" t="s">
        <v>16</v>
      </c>
      <c r="M7" s="46"/>
      <c r="N7" s="47" t="s">
        <v>17</v>
      </c>
      <c r="O7" s="48" t="s">
        <v>18</v>
      </c>
      <c r="P7" s="49" t="s">
        <v>19</v>
      </c>
    </row>
    <row r="8" spans="1:24" x14ac:dyDescent="0.2">
      <c r="A8" s="50" t="s">
        <v>20</v>
      </c>
      <c r="B8" s="158">
        <v>45839</v>
      </c>
      <c r="C8" s="51" t="s">
        <v>21</v>
      </c>
      <c r="D8" s="51" t="s">
        <v>22</v>
      </c>
      <c r="E8" s="52" t="s">
        <v>21</v>
      </c>
      <c r="F8" s="52" t="s">
        <v>22</v>
      </c>
      <c r="G8" s="53" t="s">
        <v>23</v>
      </c>
      <c r="H8" s="54" t="s">
        <v>24</v>
      </c>
      <c r="I8" s="54" t="s">
        <v>25</v>
      </c>
      <c r="J8" s="54" t="s">
        <v>25</v>
      </c>
      <c r="K8" s="54" t="s">
        <v>25</v>
      </c>
      <c r="L8" s="55" t="s">
        <v>25</v>
      </c>
      <c r="M8" s="56"/>
      <c r="N8" s="57" t="s">
        <v>26</v>
      </c>
      <c r="O8" s="58" t="s">
        <v>27</v>
      </c>
      <c r="P8" s="59" t="s">
        <v>27</v>
      </c>
    </row>
    <row r="9" spans="1:24" x14ac:dyDescent="0.2">
      <c r="A9" s="60" t="s">
        <v>28</v>
      </c>
      <c r="B9" s="61" t="s">
        <v>29</v>
      </c>
      <c r="C9" s="62"/>
      <c r="D9" s="63"/>
      <c r="E9" s="63"/>
      <c r="F9" s="63"/>
      <c r="G9" s="64"/>
      <c r="H9" s="64"/>
      <c r="I9" s="64"/>
      <c r="J9" s="65"/>
      <c r="K9" s="65"/>
      <c r="L9" s="64"/>
      <c r="M9" s="64"/>
      <c r="N9" s="66"/>
      <c r="O9" s="67"/>
      <c r="P9" s="68"/>
    </row>
    <row r="10" spans="1:24" ht="12.75" customHeight="1" x14ac:dyDescent="0.2">
      <c r="A10" s="69" t="s">
        <v>36</v>
      </c>
      <c r="B10" s="70"/>
      <c r="C10" s="166"/>
      <c r="D10" s="166"/>
      <c r="E10" s="166"/>
      <c r="F10" s="166"/>
      <c r="G10" s="160">
        <f t="shared" ref="G10:G16" si="0">IF(ISBLANK(C10),0,IF(MINUTE(TEXT(D10-C10, "h:mm")+TEXT(F10-E10, "h:mm")) &lt;= 7, HOUR(TEXT(D10-C10, "h:mm")+TEXT(F10-E10, "h:mm")), IF(MINUTE(TEXT(D10-C10, "h:mm")+TEXT(F10-E10, "h:mm")) &lt;= 22, HOUR(TEXT(D10-C10, "h:mm")+TEXT(F10-E10, "h:mm"))+0.25, IF(MINUTE(TEXT(D10-C10, "h:mm")+TEXT(F10-E10, "h:mm")) &lt;= 37, HOUR(TEXT(D10-C10, "h:mm")+TEXT(F10-E10, "h:mm"))+0.5, IF(MINUTE(TEXT(D10-C10, "h:mm")+TEXT(F10-E10, "h:mm")) &lt;= 52, HOUR(TEXT(D10-C10, "h:mm")+TEXT(F10-E10, "h:mm"))+0.75, IF(MINUTE(TEXT(D10-C10, "h:mm")+TEXT(F10-E10, "h:mm")) &gt;= 53, HOUR(TEXT(D10-C10, "h:mm")+TEXT(F10-E10, "h:mm"))+1))))))</f>
        <v>0</v>
      </c>
      <c r="H10" s="119"/>
      <c r="I10" s="120"/>
      <c r="J10" s="119"/>
      <c r="K10" s="121"/>
      <c r="L10" s="122"/>
      <c r="M10" s="121"/>
      <c r="N10" s="123">
        <f t="shared" ref="N10:N16" si="1">SUM(G10:L10)</f>
        <v>0</v>
      </c>
      <c r="O10" s="124"/>
      <c r="P10" s="125"/>
    </row>
    <row r="11" spans="1:24" ht="12.75" customHeight="1" thickBot="1" x14ac:dyDescent="0.25">
      <c r="A11" s="69" t="s">
        <v>30</v>
      </c>
      <c r="B11" s="70"/>
      <c r="C11" s="166"/>
      <c r="D11" s="166"/>
      <c r="E11" s="166"/>
      <c r="F11" s="166"/>
      <c r="G11" s="160">
        <f t="shared" si="0"/>
        <v>0</v>
      </c>
      <c r="H11" s="120"/>
      <c r="I11" s="120"/>
      <c r="J11" s="120"/>
      <c r="K11" s="126"/>
      <c r="L11" s="122"/>
      <c r="M11" s="126"/>
      <c r="N11" s="123">
        <f t="shared" si="1"/>
        <v>0</v>
      </c>
      <c r="O11" s="124"/>
      <c r="P11" s="125" t="s">
        <v>31</v>
      </c>
    </row>
    <row r="12" spans="1:24" ht="12.75" customHeight="1" x14ac:dyDescent="0.2">
      <c r="A12" s="69" t="s">
        <v>40</v>
      </c>
      <c r="B12" s="70"/>
      <c r="C12" s="166"/>
      <c r="D12" s="166"/>
      <c r="E12" s="166"/>
      <c r="F12" s="166"/>
      <c r="G12" s="160">
        <f t="shared" si="0"/>
        <v>0</v>
      </c>
      <c r="H12" s="120"/>
      <c r="I12" s="120"/>
      <c r="J12" s="120"/>
      <c r="K12" s="126"/>
      <c r="L12" s="122"/>
      <c r="M12" s="126"/>
      <c r="N12" s="123">
        <f t="shared" si="1"/>
        <v>0</v>
      </c>
      <c r="O12" s="124"/>
      <c r="P12" s="125"/>
      <c r="S12" s="186" t="s">
        <v>50</v>
      </c>
      <c r="T12" s="187"/>
      <c r="U12" s="187"/>
      <c r="V12" s="187"/>
      <c r="W12" s="187"/>
      <c r="X12" s="188"/>
    </row>
    <row r="13" spans="1:24" ht="12.75" customHeight="1" x14ac:dyDescent="0.2">
      <c r="A13" s="69" t="s">
        <v>32</v>
      </c>
      <c r="B13" s="70">
        <v>45839</v>
      </c>
      <c r="C13" s="166"/>
      <c r="D13" s="166"/>
      <c r="E13" s="166"/>
      <c r="F13" s="166"/>
      <c r="G13" s="160">
        <f t="shared" si="0"/>
        <v>0</v>
      </c>
      <c r="H13" s="120"/>
      <c r="I13" s="120"/>
      <c r="J13" s="120"/>
      <c r="K13" s="126"/>
      <c r="L13" s="122"/>
      <c r="M13" s="126"/>
      <c r="N13" s="123">
        <f t="shared" si="1"/>
        <v>0</v>
      </c>
      <c r="O13" s="124"/>
      <c r="P13" s="125"/>
      <c r="S13" s="168"/>
      <c r="T13" s="169"/>
      <c r="U13" s="169"/>
      <c r="V13" s="169"/>
      <c r="W13" s="169"/>
      <c r="X13" s="170"/>
    </row>
    <row r="14" spans="1:24" ht="12.75" customHeight="1" x14ac:dyDescent="0.2">
      <c r="A14" s="71" t="s">
        <v>33</v>
      </c>
      <c r="B14" s="70">
        <f t="shared" ref="B13:B16" si="2">+B13+1</f>
        <v>45840</v>
      </c>
      <c r="C14" s="166"/>
      <c r="D14" s="166"/>
      <c r="E14" s="166"/>
      <c r="F14" s="166"/>
      <c r="G14" s="160">
        <f t="shared" si="0"/>
        <v>0</v>
      </c>
      <c r="H14" s="120"/>
      <c r="I14" s="120"/>
      <c r="J14" s="120"/>
      <c r="K14" s="126"/>
      <c r="L14" s="122"/>
      <c r="M14" s="126"/>
      <c r="N14" s="123">
        <f t="shared" si="1"/>
        <v>0</v>
      </c>
      <c r="O14" s="124"/>
      <c r="P14" s="125" t="s">
        <v>31</v>
      </c>
      <c r="S14" s="168"/>
      <c r="T14" s="171" t="s">
        <v>51</v>
      </c>
      <c r="U14" s="171"/>
      <c r="V14" s="189" t="s">
        <v>52</v>
      </c>
      <c r="W14" s="189"/>
      <c r="X14" s="170"/>
    </row>
    <row r="15" spans="1:24" ht="12.75" customHeight="1" x14ac:dyDescent="0.2">
      <c r="A15" s="69" t="s">
        <v>34</v>
      </c>
      <c r="B15" s="70">
        <f t="shared" si="2"/>
        <v>45841</v>
      </c>
      <c r="C15" s="166"/>
      <c r="D15" s="166"/>
      <c r="E15" s="166"/>
      <c r="F15" s="166"/>
      <c r="G15" s="160">
        <f t="shared" si="0"/>
        <v>0</v>
      </c>
      <c r="H15" s="120"/>
      <c r="I15" s="120"/>
      <c r="J15" s="120"/>
      <c r="K15" s="126"/>
      <c r="L15" s="122"/>
      <c r="M15" s="126"/>
      <c r="N15" s="123">
        <f t="shared" si="1"/>
        <v>0</v>
      </c>
      <c r="O15" s="124"/>
      <c r="P15" s="125"/>
      <c r="S15" s="168"/>
      <c r="T15" s="172"/>
      <c r="U15" s="172"/>
      <c r="V15" s="172"/>
      <c r="W15" s="172"/>
      <c r="X15" s="170"/>
    </row>
    <row r="16" spans="1:24" ht="12.75" customHeight="1" x14ac:dyDescent="0.2">
      <c r="A16" s="72" t="s">
        <v>35</v>
      </c>
      <c r="B16" s="70">
        <f t="shared" si="2"/>
        <v>45842</v>
      </c>
      <c r="C16" s="166"/>
      <c r="D16" s="166"/>
      <c r="E16" s="166"/>
      <c r="F16" s="166"/>
      <c r="G16" s="160">
        <f t="shared" si="0"/>
        <v>0</v>
      </c>
      <c r="H16" s="127"/>
      <c r="I16" s="128"/>
      <c r="J16" s="128"/>
      <c r="K16" s="129"/>
      <c r="L16" s="130"/>
      <c r="M16" s="129"/>
      <c r="N16" s="123">
        <f t="shared" si="1"/>
        <v>0</v>
      </c>
      <c r="O16" s="124"/>
      <c r="P16" s="131"/>
      <c r="S16" s="168"/>
      <c r="T16" s="173">
        <v>0.5</v>
      </c>
      <c r="U16" s="173"/>
      <c r="V16" s="173">
        <v>0.5</v>
      </c>
      <c r="W16" s="174" t="s">
        <v>53</v>
      </c>
      <c r="X16" s="170"/>
    </row>
    <row r="17" spans="1:24" ht="12.75" customHeight="1" x14ac:dyDescent="0.2">
      <c r="A17" s="73"/>
      <c r="B17" s="74"/>
      <c r="C17" s="132"/>
      <c r="D17" s="133"/>
      <c r="E17" s="132"/>
      <c r="F17" s="134" t="s">
        <v>37</v>
      </c>
      <c r="G17" s="135">
        <f t="shared" ref="G17:P17" si="3">SUM(G10:G16)</f>
        <v>0</v>
      </c>
      <c r="H17" s="135">
        <f t="shared" si="3"/>
        <v>0</v>
      </c>
      <c r="I17" s="135">
        <f t="shared" si="3"/>
        <v>0</v>
      </c>
      <c r="J17" s="135">
        <f t="shared" si="3"/>
        <v>0</v>
      </c>
      <c r="K17" s="135">
        <f t="shared" si="3"/>
        <v>0</v>
      </c>
      <c r="L17" s="136">
        <f t="shared" si="3"/>
        <v>0</v>
      </c>
      <c r="M17" s="137"/>
      <c r="N17" s="136">
        <f t="shared" si="3"/>
        <v>0</v>
      </c>
      <c r="O17" s="136">
        <f t="shared" si="3"/>
        <v>0</v>
      </c>
      <c r="P17" s="163">
        <f t="shared" si="3"/>
        <v>0</v>
      </c>
      <c r="S17" s="168"/>
      <c r="T17" s="173">
        <v>0.54166666666666696</v>
      </c>
      <c r="U17" s="173"/>
      <c r="V17" s="173">
        <v>4.1666666666666699E-2</v>
      </c>
      <c r="W17" s="174" t="s">
        <v>53</v>
      </c>
      <c r="X17" s="170"/>
    </row>
    <row r="18" spans="1:24" ht="12.75" customHeight="1" x14ac:dyDescent="0.2">
      <c r="A18" s="69" t="s">
        <v>36</v>
      </c>
      <c r="B18" s="70">
        <f>SUM(B16+1)</f>
        <v>45843</v>
      </c>
      <c r="C18" s="166"/>
      <c r="D18" s="166"/>
      <c r="E18" s="166"/>
      <c r="F18" s="166"/>
      <c r="G18" s="160">
        <f t="shared" ref="G18:G24" si="4">IF(ISBLANK(C18),0,IF(MINUTE(TEXT(D18-C18, "h:mm")+TEXT(F18-E18, "h:mm")) &lt;= 7, HOUR(TEXT(D18-C18, "h:mm")+TEXT(F18-E18, "h:mm")), IF(MINUTE(TEXT(D18-C18, "h:mm")+TEXT(F18-E18, "h:mm")) &lt;= 22, HOUR(TEXT(D18-C18, "h:mm")+TEXT(F18-E18, "h:mm"))+0.25, IF(MINUTE(TEXT(D18-C18, "h:mm")+TEXT(F18-E18, "h:mm")) &lt;= 37, HOUR(TEXT(D18-C18, "h:mm")+TEXT(F18-E18, "h:mm"))+0.5, IF(MINUTE(TEXT(D18-C18, "h:mm")+TEXT(F18-E18, "h:mm")) &lt;= 52, HOUR(TEXT(D18-C18, "h:mm")+TEXT(F18-E18, "h:mm"))+0.75, IF(MINUTE(TEXT(D18-C18, "h:mm")+TEXT(F18-E18, "h:mm")) &gt;= 53, HOUR(TEXT(D18-C18, "h:mm")+TEXT(F18-E18, "h:mm"))+1))))))</f>
        <v>0</v>
      </c>
      <c r="H18" s="138"/>
      <c r="I18" s="138"/>
      <c r="J18" s="138"/>
      <c r="K18" s="139"/>
      <c r="L18" s="140"/>
      <c r="M18" s="139"/>
      <c r="N18" s="123">
        <f t="shared" ref="N18:N24" si="5">SUM(G18:L18)</f>
        <v>0</v>
      </c>
      <c r="O18" s="124"/>
      <c r="P18" s="125"/>
      <c r="S18" s="168"/>
      <c r="T18" s="173">
        <v>0.58333333333333304</v>
      </c>
      <c r="U18" s="173"/>
      <c r="V18" s="173">
        <v>8.3333333333333301E-2</v>
      </c>
      <c r="W18" s="174" t="s">
        <v>53</v>
      </c>
      <c r="X18" s="175"/>
    </row>
    <row r="19" spans="1:24" ht="12.75" customHeight="1" x14ac:dyDescent="0.2">
      <c r="A19" s="69" t="s">
        <v>30</v>
      </c>
      <c r="B19" s="70">
        <f t="shared" ref="B19:B24" si="6">B18+1</f>
        <v>45844</v>
      </c>
      <c r="C19" s="166"/>
      <c r="D19" s="166"/>
      <c r="E19" s="166"/>
      <c r="F19" s="166"/>
      <c r="G19" s="160">
        <f t="shared" si="4"/>
        <v>0</v>
      </c>
      <c r="H19" s="141"/>
      <c r="I19" s="141"/>
      <c r="J19" s="141"/>
      <c r="K19" s="142"/>
      <c r="L19" s="143"/>
      <c r="M19" s="142"/>
      <c r="N19" s="123">
        <f t="shared" si="5"/>
        <v>0</v>
      </c>
      <c r="O19" s="124"/>
      <c r="P19" s="125" t="s">
        <v>31</v>
      </c>
      <c r="S19" s="176"/>
      <c r="T19" s="177">
        <v>0.625</v>
      </c>
      <c r="U19" s="177"/>
      <c r="V19" s="177">
        <v>0.125</v>
      </c>
      <c r="W19" s="178" t="s">
        <v>53</v>
      </c>
      <c r="X19" s="179"/>
    </row>
    <row r="20" spans="1:24" ht="12.75" customHeight="1" x14ac:dyDescent="0.2">
      <c r="A20" s="69" t="s">
        <v>40</v>
      </c>
      <c r="B20" s="70">
        <f t="shared" si="6"/>
        <v>45845</v>
      </c>
      <c r="C20" s="166"/>
      <c r="D20" s="166"/>
      <c r="E20" s="166"/>
      <c r="F20" s="166"/>
      <c r="G20" s="160">
        <f t="shared" si="4"/>
        <v>0</v>
      </c>
      <c r="H20" s="141"/>
      <c r="I20" s="141"/>
      <c r="J20" s="141"/>
      <c r="K20" s="142"/>
      <c r="L20" s="143"/>
      <c r="M20" s="142"/>
      <c r="N20" s="123">
        <f t="shared" si="5"/>
        <v>0</v>
      </c>
      <c r="O20" s="124"/>
      <c r="P20" s="125"/>
      <c r="S20" s="176"/>
      <c r="T20" s="177">
        <v>0.66666666666666696</v>
      </c>
      <c r="U20" s="177"/>
      <c r="V20" s="177">
        <v>0.16666666666666699</v>
      </c>
      <c r="W20" s="178" t="s">
        <v>53</v>
      </c>
      <c r="X20" s="179"/>
    </row>
    <row r="21" spans="1:24" ht="12.75" customHeight="1" x14ac:dyDescent="0.2">
      <c r="A21" s="69" t="s">
        <v>32</v>
      </c>
      <c r="B21" s="70">
        <f t="shared" si="6"/>
        <v>45846</v>
      </c>
      <c r="C21" s="166"/>
      <c r="D21" s="166"/>
      <c r="E21" s="166"/>
      <c r="F21" s="166"/>
      <c r="G21" s="160">
        <f t="shared" si="4"/>
        <v>0</v>
      </c>
      <c r="H21" s="141"/>
      <c r="I21" s="141"/>
      <c r="J21" s="141"/>
      <c r="K21" s="142"/>
      <c r="L21" s="143"/>
      <c r="M21" s="142"/>
      <c r="N21" s="123">
        <f t="shared" si="5"/>
        <v>0</v>
      </c>
      <c r="O21" s="124"/>
      <c r="P21" s="125"/>
      <c r="S21" s="176"/>
      <c r="T21" s="177">
        <v>0.70833333333333304</v>
      </c>
      <c r="U21" s="177"/>
      <c r="V21" s="177">
        <v>0.20833333333333401</v>
      </c>
      <c r="W21" s="178" t="s">
        <v>53</v>
      </c>
      <c r="X21" s="179"/>
    </row>
    <row r="22" spans="1:24" ht="12.75" customHeight="1" x14ac:dyDescent="0.2">
      <c r="A22" s="71" t="s">
        <v>33</v>
      </c>
      <c r="B22" s="70">
        <f t="shared" si="6"/>
        <v>45847</v>
      </c>
      <c r="C22" s="166"/>
      <c r="D22" s="166"/>
      <c r="E22" s="166"/>
      <c r="F22" s="166"/>
      <c r="G22" s="160">
        <f t="shared" si="4"/>
        <v>0</v>
      </c>
      <c r="H22" s="141"/>
      <c r="I22" s="141"/>
      <c r="J22" s="141"/>
      <c r="K22" s="142"/>
      <c r="L22" s="143"/>
      <c r="M22" s="142"/>
      <c r="N22" s="123">
        <f t="shared" si="5"/>
        <v>0</v>
      </c>
      <c r="O22" s="124"/>
      <c r="P22" s="125"/>
      <c r="S22" s="176"/>
      <c r="T22" s="177">
        <v>0.75</v>
      </c>
      <c r="U22" s="177"/>
      <c r="V22" s="177">
        <v>0.25</v>
      </c>
      <c r="W22" s="178" t="s">
        <v>53</v>
      </c>
      <c r="X22" s="179"/>
    </row>
    <row r="23" spans="1:24" ht="12.75" customHeight="1" x14ac:dyDescent="0.2">
      <c r="A23" s="69" t="s">
        <v>34</v>
      </c>
      <c r="B23" s="70">
        <f t="shared" si="6"/>
        <v>45848</v>
      </c>
      <c r="C23" s="166"/>
      <c r="D23" s="166"/>
      <c r="E23" s="166"/>
      <c r="F23" s="166"/>
      <c r="G23" s="160">
        <f t="shared" si="4"/>
        <v>0</v>
      </c>
      <c r="H23" s="141"/>
      <c r="I23" s="141"/>
      <c r="J23" s="141"/>
      <c r="K23" s="142"/>
      <c r="L23" s="143"/>
      <c r="M23" s="142"/>
      <c r="N23" s="123">
        <f t="shared" si="5"/>
        <v>0</v>
      </c>
      <c r="O23" s="124"/>
      <c r="P23" s="125"/>
      <c r="S23" s="176"/>
      <c r="T23" s="177">
        <v>0.79166666666666596</v>
      </c>
      <c r="U23" s="177"/>
      <c r="V23" s="177">
        <v>0.29166666666666702</v>
      </c>
      <c r="W23" s="178" t="s">
        <v>53</v>
      </c>
      <c r="X23" s="180"/>
    </row>
    <row r="24" spans="1:24" ht="12.75" customHeight="1" x14ac:dyDescent="0.2">
      <c r="A24" s="72" t="s">
        <v>35</v>
      </c>
      <c r="B24" s="70">
        <f t="shared" si="6"/>
        <v>45849</v>
      </c>
      <c r="C24" s="166"/>
      <c r="D24" s="166"/>
      <c r="E24" s="166"/>
      <c r="F24" s="166"/>
      <c r="G24" s="160">
        <f t="shared" si="4"/>
        <v>0</v>
      </c>
      <c r="H24" s="141"/>
      <c r="I24" s="141"/>
      <c r="J24" s="141"/>
      <c r="K24" s="142"/>
      <c r="L24" s="143"/>
      <c r="M24" s="142"/>
      <c r="N24" s="123">
        <f t="shared" si="5"/>
        <v>0</v>
      </c>
      <c r="O24" s="124"/>
      <c r="P24" s="131"/>
      <c r="S24" s="176"/>
      <c r="T24" s="177">
        <v>0.83333333333333304</v>
      </c>
      <c r="U24" s="177"/>
      <c r="V24" s="177">
        <v>0.33333333333333398</v>
      </c>
      <c r="W24" s="178" t="s">
        <v>53</v>
      </c>
      <c r="X24" s="180"/>
    </row>
    <row r="25" spans="1:24" ht="12.75" customHeight="1" x14ac:dyDescent="0.2">
      <c r="A25" s="69" t="s">
        <v>31</v>
      </c>
      <c r="B25" s="75" t="s">
        <v>31</v>
      </c>
      <c r="C25" s="144"/>
      <c r="D25" s="145"/>
      <c r="E25" s="144"/>
      <c r="F25" s="146" t="s">
        <v>38</v>
      </c>
      <c r="G25" s="159">
        <f t="shared" ref="G25:L25" si="7">SUM(G18:G24)</f>
        <v>0</v>
      </c>
      <c r="H25" s="160">
        <f t="shared" si="7"/>
        <v>0</v>
      </c>
      <c r="I25" s="160">
        <f t="shared" si="7"/>
        <v>0</v>
      </c>
      <c r="J25" s="160">
        <f t="shared" si="7"/>
        <v>0</v>
      </c>
      <c r="K25" s="160">
        <f t="shared" si="7"/>
        <v>0</v>
      </c>
      <c r="L25" s="161">
        <f t="shared" si="7"/>
        <v>0</v>
      </c>
      <c r="M25" s="159"/>
      <c r="N25" s="162">
        <f>SUM(N18:N24)</f>
        <v>0</v>
      </c>
      <c r="O25" s="162">
        <f>SUM(O18:O24)</f>
        <v>0</v>
      </c>
      <c r="P25" s="165">
        <f>SUM(P18:P24)</f>
        <v>0</v>
      </c>
      <c r="S25" s="176"/>
      <c r="T25" s="177">
        <v>0.875</v>
      </c>
      <c r="U25" s="177"/>
      <c r="V25" s="177">
        <v>0.375</v>
      </c>
      <c r="W25" s="178" t="s">
        <v>53</v>
      </c>
      <c r="X25" s="180"/>
    </row>
    <row r="26" spans="1:24" ht="12.75" customHeight="1" x14ac:dyDescent="0.2">
      <c r="A26" s="69" t="s">
        <v>36</v>
      </c>
      <c r="B26" s="70">
        <f>B24+1</f>
        <v>45850</v>
      </c>
      <c r="C26" s="166"/>
      <c r="D26" s="166"/>
      <c r="E26" s="166"/>
      <c r="F26" s="166"/>
      <c r="G26" s="160">
        <f t="shared" ref="G26:G32" si="8">IF(ISBLANK(C26),0,IF(MINUTE(TEXT(D26-C26, "h:mm")+TEXT(F26-E26, "h:mm")) &lt;= 7, HOUR(TEXT(D26-C26, "h:mm")+TEXT(F26-E26, "h:mm")), IF(MINUTE(TEXT(D26-C26, "h:mm")+TEXT(F26-E26, "h:mm")) &lt;= 22, HOUR(TEXT(D26-C26, "h:mm")+TEXT(F26-E26, "h:mm"))+0.25, IF(MINUTE(TEXT(D26-C26, "h:mm")+TEXT(F26-E26, "h:mm")) &lt;= 37, HOUR(TEXT(D26-C26, "h:mm")+TEXT(F26-E26, "h:mm"))+0.5, IF(MINUTE(TEXT(D26-C26, "h:mm")+TEXT(F26-E26, "h:mm")) &lt;= 52, HOUR(TEXT(D26-C26, "h:mm")+TEXT(F26-E26, "h:mm"))+0.75, IF(MINUTE(TEXT(D26-C26, "h:mm")+TEXT(F26-E26, "h:mm")) &gt;= 53, HOUR(TEXT(D26-C26, "h:mm")+TEXT(F26-E26, "h:mm"))+1))))))</f>
        <v>0</v>
      </c>
      <c r="H26" s="141"/>
      <c r="I26" s="141"/>
      <c r="J26" s="141"/>
      <c r="K26" s="142"/>
      <c r="L26" s="140"/>
      <c r="M26" s="139"/>
      <c r="N26" s="123">
        <f t="shared" ref="N26:N32" si="9">SUM(G26:L26)</f>
        <v>0</v>
      </c>
      <c r="O26" s="124"/>
      <c r="P26" s="125"/>
      <c r="S26" s="176"/>
      <c r="T26" s="177">
        <v>0.91666666666666596</v>
      </c>
      <c r="U26" s="177"/>
      <c r="V26" s="177">
        <v>0.41666666666666702</v>
      </c>
      <c r="W26" s="178" t="s">
        <v>53</v>
      </c>
      <c r="X26" s="180"/>
    </row>
    <row r="27" spans="1:24" ht="12.75" customHeight="1" x14ac:dyDescent="0.2">
      <c r="A27" s="69" t="s">
        <v>30</v>
      </c>
      <c r="B27" s="70">
        <f t="shared" ref="B27:B32" si="10">B26+1</f>
        <v>45851</v>
      </c>
      <c r="C27" s="166"/>
      <c r="D27" s="166"/>
      <c r="E27" s="166"/>
      <c r="F27" s="166"/>
      <c r="G27" s="160">
        <f t="shared" si="8"/>
        <v>0</v>
      </c>
      <c r="H27" s="141"/>
      <c r="I27" s="141"/>
      <c r="J27" s="141"/>
      <c r="K27" s="142"/>
      <c r="L27" s="143"/>
      <c r="M27" s="142"/>
      <c r="N27" s="123">
        <f t="shared" si="9"/>
        <v>0</v>
      </c>
      <c r="O27" s="124"/>
      <c r="P27" s="125" t="s">
        <v>31</v>
      </c>
      <c r="S27" s="176"/>
      <c r="T27" s="177">
        <v>0.95833333333333304</v>
      </c>
      <c r="U27" s="177"/>
      <c r="V27" s="177">
        <v>0.45833333333333398</v>
      </c>
      <c r="W27" s="178" t="s">
        <v>53</v>
      </c>
      <c r="X27" s="180"/>
    </row>
    <row r="28" spans="1:24" ht="12.75" customHeight="1" x14ac:dyDescent="0.2">
      <c r="A28" s="69" t="s">
        <v>40</v>
      </c>
      <c r="B28" s="70">
        <f t="shared" si="10"/>
        <v>45852</v>
      </c>
      <c r="C28" s="166"/>
      <c r="D28" s="166"/>
      <c r="E28" s="166"/>
      <c r="F28" s="166"/>
      <c r="G28" s="160">
        <f t="shared" si="8"/>
        <v>0</v>
      </c>
      <c r="H28" s="141"/>
      <c r="I28" s="141"/>
      <c r="J28" s="141"/>
      <c r="K28" s="142"/>
      <c r="L28" s="143"/>
      <c r="M28" s="142"/>
      <c r="N28" s="123">
        <f t="shared" si="9"/>
        <v>0</v>
      </c>
      <c r="O28" s="124"/>
      <c r="P28" s="125"/>
      <c r="S28" s="176"/>
      <c r="T28" s="181" t="s">
        <v>54</v>
      </c>
      <c r="U28" s="177"/>
      <c r="V28" s="177">
        <v>0.5</v>
      </c>
      <c r="W28" s="178" t="s">
        <v>55</v>
      </c>
      <c r="X28" s="180"/>
    </row>
    <row r="29" spans="1:24" ht="12.75" customHeight="1" x14ac:dyDescent="0.2">
      <c r="A29" s="69" t="s">
        <v>32</v>
      </c>
      <c r="B29" s="70">
        <f t="shared" si="10"/>
        <v>45853</v>
      </c>
      <c r="C29" s="166"/>
      <c r="D29" s="166"/>
      <c r="E29" s="166"/>
      <c r="F29" s="166"/>
      <c r="G29" s="160">
        <f t="shared" si="8"/>
        <v>0</v>
      </c>
      <c r="H29" s="141"/>
      <c r="I29" s="141"/>
      <c r="J29" s="141"/>
      <c r="K29" s="142"/>
      <c r="L29" s="143"/>
      <c r="M29" s="142"/>
      <c r="N29" s="123">
        <f t="shared" si="9"/>
        <v>0</v>
      </c>
      <c r="O29" s="124"/>
      <c r="P29" s="125"/>
      <c r="S29" s="176"/>
      <c r="T29" s="177">
        <v>4.1666666666666699E-2</v>
      </c>
      <c r="U29" s="178"/>
      <c r="V29" s="177">
        <v>4.1666666666666699E-2</v>
      </c>
      <c r="W29" s="178" t="s">
        <v>55</v>
      </c>
      <c r="X29" s="180"/>
    </row>
    <row r="30" spans="1:24" ht="12.75" customHeight="1" x14ac:dyDescent="0.2">
      <c r="A30" s="71" t="s">
        <v>33</v>
      </c>
      <c r="B30" s="70">
        <f t="shared" si="10"/>
        <v>45854</v>
      </c>
      <c r="C30" s="166"/>
      <c r="D30" s="166"/>
      <c r="E30" s="166"/>
      <c r="F30" s="166"/>
      <c r="G30" s="160">
        <f t="shared" si="8"/>
        <v>0</v>
      </c>
      <c r="H30" s="141"/>
      <c r="I30" s="141"/>
      <c r="J30" s="141"/>
      <c r="K30" s="142"/>
      <c r="L30" s="143"/>
      <c r="M30" s="142"/>
      <c r="N30" s="123">
        <f t="shared" si="9"/>
        <v>0</v>
      </c>
      <c r="O30" s="124"/>
      <c r="P30" s="125"/>
      <c r="S30" s="176"/>
      <c r="T30" s="177">
        <v>8.3333333333333301E-2</v>
      </c>
      <c r="U30" s="178"/>
      <c r="V30" s="177">
        <v>8.3333333333333301E-2</v>
      </c>
      <c r="W30" s="178" t="s">
        <v>55</v>
      </c>
      <c r="X30" s="180"/>
    </row>
    <row r="31" spans="1:24" ht="12.75" customHeight="1" thickBot="1" x14ac:dyDescent="0.25">
      <c r="A31" s="69" t="s">
        <v>34</v>
      </c>
      <c r="B31" s="70">
        <f t="shared" si="10"/>
        <v>45855</v>
      </c>
      <c r="C31" s="166"/>
      <c r="D31" s="166"/>
      <c r="E31" s="166"/>
      <c r="F31" s="166"/>
      <c r="G31" s="160">
        <f t="shared" si="8"/>
        <v>0</v>
      </c>
      <c r="H31" s="141"/>
      <c r="I31" s="141"/>
      <c r="J31" s="141"/>
      <c r="K31" s="142"/>
      <c r="L31" s="143"/>
      <c r="M31" s="142"/>
      <c r="N31" s="123">
        <f t="shared" si="9"/>
        <v>0</v>
      </c>
      <c r="O31" s="124"/>
      <c r="P31" s="125"/>
      <c r="S31" s="182"/>
      <c r="T31" s="183">
        <v>0.125</v>
      </c>
      <c r="U31" s="184"/>
      <c r="V31" s="183">
        <v>0.125</v>
      </c>
      <c r="W31" s="184" t="s">
        <v>55</v>
      </c>
      <c r="X31" s="185"/>
    </row>
    <row r="32" spans="1:24" ht="12.75" customHeight="1" x14ac:dyDescent="0.2">
      <c r="A32" s="72" t="s">
        <v>35</v>
      </c>
      <c r="B32" s="70">
        <f t="shared" si="10"/>
        <v>45856</v>
      </c>
      <c r="C32" s="166"/>
      <c r="D32" s="166"/>
      <c r="E32" s="166"/>
      <c r="F32" s="166"/>
      <c r="G32" s="160">
        <f t="shared" si="8"/>
        <v>0</v>
      </c>
      <c r="H32" s="148"/>
      <c r="I32" s="148"/>
      <c r="J32" s="148"/>
      <c r="K32" s="149"/>
      <c r="L32" s="150"/>
      <c r="M32" s="149"/>
      <c r="N32" s="123">
        <f t="shared" si="9"/>
        <v>0</v>
      </c>
      <c r="O32" s="124"/>
      <c r="P32" s="131"/>
    </row>
    <row r="33" spans="1:16" ht="12.75" customHeight="1" x14ac:dyDescent="0.2">
      <c r="A33" s="76"/>
      <c r="B33" s="77"/>
      <c r="C33" s="151"/>
      <c r="D33" s="152"/>
      <c r="E33" s="153"/>
      <c r="F33" s="154" t="s">
        <v>47</v>
      </c>
      <c r="G33" s="159">
        <f t="shared" ref="G33:L33" si="11">SUM(G26:G32)</f>
        <v>0</v>
      </c>
      <c r="H33" s="160">
        <f t="shared" si="11"/>
        <v>0</v>
      </c>
      <c r="I33" s="160">
        <f t="shared" si="11"/>
        <v>0</v>
      </c>
      <c r="J33" s="160">
        <f t="shared" si="11"/>
        <v>0</v>
      </c>
      <c r="K33" s="160">
        <f t="shared" si="11"/>
        <v>0</v>
      </c>
      <c r="L33" s="160">
        <f t="shared" si="11"/>
        <v>0</v>
      </c>
      <c r="M33" s="160"/>
      <c r="N33" s="162">
        <f>SUM(N26:N32)</f>
        <v>0</v>
      </c>
      <c r="O33" s="162">
        <f>SUM(O26:O32)</f>
        <v>0</v>
      </c>
      <c r="P33" s="165">
        <f>SUM(P26:P32)</f>
        <v>0</v>
      </c>
    </row>
    <row r="34" spans="1:16" ht="12.75" customHeight="1" x14ac:dyDescent="0.2">
      <c r="A34" s="69" t="s">
        <v>36</v>
      </c>
      <c r="B34" s="70">
        <f>B32+1</f>
        <v>45857</v>
      </c>
      <c r="C34" s="166"/>
      <c r="D34" s="166"/>
      <c r="E34" s="166"/>
      <c r="F34" s="166"/>
      <c r="G34" s="160">
        <f t="shared" ref="G34:G40" si="12">IF(ISBLANK(C34),0,IF(MINUTE(TEXT(D34-C34, "h:mm")+TEXT(F34-E34, "h:mm")) &lt;= 7, HOUR(TEXT(D34-C34, "h:mm")+TEXT(F34-E34, "h:mm")), IF(MINUTE(TEXT(D34-C34, "h:mm")+TEXT(F34-E34, "h:mm")) &lt;= 22, HOUR(TEXT(D34-C34, "h:mm")+TEXT(F34-E34, "h:mm"))+0.25, IF(MINUTE(TEXT(D34-C34, "h:mm")+TEXT(F34-E34, "h:mm")) &lt;= 37, HOUR(TEXT(D34-C34, "h:mm")+TEXT(F34-E34, "h:mm"))+0.5, IF(MINUTE(TEXT(D34-C34, "h:mm")+TEXT(F34-E34, "h:mm")) &lt;= 52, HOUR(TEXT(D34-C34, "h:mm")+TEXT(F34-E34, "h:mm"))+0.75, IF(MINUTE(TEXT(D34-C34, "h:mm")+TEXT(F34-E34, "h:mm")) &gt;= 53, HOUR(TEXT(D34-C34, "h:mm")+TEXT(F34-E34, "h:mm"))+1))))))</f>
        <v>0</v>
      </c>
      <c r="H34" s="138"/>
      <c r="I34" s="138"/>
      <c r="J34" s="138"/>
      <c r="K34" s="139"/>
      <c r="L34" s="140"/>
      <c r="M34" s="139"/>
      <c r="N34" s="123">
        <f t="shared" ref="N34:N40" si="13">SUM(G34:L34)</f>
        <v>0</v>
      </c>
      <c r="O34" s="124"/>
      <c r="P34" s="125"/>
    </row>
    <row r="35" spans="1:16" ht="12.75" customHeight="1" x14ac:dyDescent="0.2">
      <c r="A35" s="69" t="s">
        <v>30</v>
      </c>
      <c r="B35" s="70">
        <f t="shared" ref="B35:B40" si="14">B34+1</f>
        <v>45858</v>
      </c>
      <c r="C35" s="166"/>
      <c r="D35" s="166"/>
      <c r="E35" s="166"/>
      <c r="F35" s="166"/>
      <c r="G35" s="160">
        <f t="shared" si="12"/>
        <v>0</v>
      </c>
      <c r="H35" s="141"/>
      <c r="I35" s="141"/>
      <c r="J35" s="141"/>
      <c r="K35" s="142"/>
      <c r="L35" s="143"/>
      <c r="M35" s="142"/>
      <c r="N35" s="123">
        <f t="shared" si="13"/>
        <v>0</v>
      </c>
      <c r="O35" s="124"/>
      <c r="P35" s="125"/>
    </row>
    <row r="36" spans="1:16" ht="12.75" customHeight="1" x14ac:dyDescent="0.2">
      <c r="A36" s="69" t="s">
        <v>40</v>
      </c>
      <c r="B36" s="70">
        <f t="shared" si="14"/>
        <v>45859</v>
      </c>
      <c r="C36" s="166"/>
      <c r="D36" s="166"/>
      <c r="E36" s="166"/>
      <c r="F36" s="166"/>
      <c r="G36" s="160">
        <f t="shared" si="12"/>
        <v>0</v>
      </c>
      <c r="H36" s="141"/>
      <c r="I36" s="141"/>
      <c r="J36" s="141"/>
      <c r="K36" s="142"/>
      <c r="L36" s="143"/>
      <c r="M36" s="142"/>
      <c r="N36" s="123">
        <f t="shared" si="13"/>
        <v>0</v>
      </c>
      <c r="O36" s="124"/>
      <c r="P36" s="125"/>
    </row>
    <row r="37" spans="1:16" ht="12.75" customHeight="1" x14ac:dyDescent="0.2">
      <c r="A37" s="69" t="s">
        <v>32</v>
      </c>
      <c r="B37" s="70">
        <f t="shared" si="14"/>
        <v>45860</v>
      </c>
      <c r="C37" s="166"/>
      <c r="D37" s="166"/>
      <c r="E37" s="166"/>
      <c r="F37" s="166"/>
      <c r="G37" s="160">
        <f t="shared" si="12"/>
        <v>0</v>
      </c>
      <c r="H37" s="141"/>
      <c r="I37" s="141"/>
      <c r="J37" s="141"/>
      <c r="K37" s="142"/>
      <c r="L37" s="143"/>
      <c r="M37" s="142"/>
      <c r="N37" s="123">
        <f t="shared" si="13"/>
        <v>0</v>
      </c>
      <c r="O37" s="124"/>
      <c r="P37" s="125"/>
    </row>
    <row r="38" spans="1:16" ht="12.75" customHeight="1" x14ac:dyDescent="0.2">
      <c r="A38" s="71" t="s">
        <v>33</v>
      </c>
      <c r="B38" s="70">
        <f t="shared" si="14"/>
        <v>45861</v>
      </c>
      <c r="C38" s="166"/>
      <c r="D38" s="166"/>
      <c r="E38" s="166"/>
      <c r="F38" s="166"/>
      <c r="G38" s="160">
        <f t="shared" si="12"/>
        <v>0</v>
      </c>
      <c r="H38" s="141"/>
      <c r="I38" s="141"/>
      <c r="J38" s="141"/>
      <c r="K38" s="142"/>
      <c r="L38" s="143"/>
      <c r="M38" s="142"/>
      <c r="N38" s="123">
        <f t="shared" si="13"/>
        <v>0</v>
      </c>
      <c r="O38" s="124"/>
      <c r="P38" s="125"/>
    </row>
    <row r="39" spans="1:16" ht="12.75" customHeight="1" x14ac:dyDescent="0.2">
      <c r="A39" s="69" t="s">
        <v>34</v>
      </c>
      <c r="B39" s="70">
        <f t="shared" si="14"/>
        <v>45862</v>
      </c>
      <c r="C39" s="166"/>
      <c r="D39" s="166"/>
      <c r="E39" s="166"/>
      <c r="F39" s="166"/>
      <c r="G39" s="160">
        <f t="shared" si="12"/>
        <v>0</v>
      </c>
      <c r="H39" s="141"/>
      <c r="I39" s="141"/>
      <c r="J39" s="141"/>
      <c r="K39" s="142"/>
      <c r="L39" s="143"/>
      <c r="M39" s="142"/>
      <c r="N39" s="123">
        <f t="shared" si="13"/>
        <v>0</v>
      </c>
      <c r="O39" s="124"/>
      <c r="P39" s="125"/>
    </row>
    <row r="40" spans="1:16" ht="12.75" customHeight="1" x14ac:dyDescent="0.2">
      <c r="A40" s="72" t="s">
        <v>35</v>
      </c>
      <c r="B40" s="70">
        <f t="shared" si="14"/>
        <v>45863</v>
      </c>
      <c r="C40" s="166"/>
      <c r="D40" s="166"/>
      <c r="E40" s="166"/>
      <c r="F40" s="166"/>
      <c r="G40" s="160">
        <f t="shared" si="12"/>
        <v>0</v>
      </c>
      <c r="H40" s="148"/>
      <c r="I40" s="148"/>
      <c r="J40" s="148"/>
      <c r="K40" s="149"/>
      <c r="L40" s="150"/>
      <c r="M40" s="149"/>
      <c r="N40" s="123">
        <f t="shared" si="13"/>
        <v>0</v>
      </c>
      <c r="O40" s="124"/>
      <c r="P40" s="131"/>
    </row>
    <row r="41" spans="1:16" ht="12.75" customHeight="1" x14ac:dyDescent="0.2">
      <c r="A41" s="76"/>
      <c r="B41" s="77"/>
      <c r="C41" s="151"/>
      <c r="D41" s="152"/>
      <c r="E41" s="153"/>
      <c r="F41" s="154" t="s">
        <v>48</v>
      </c>
      <c r="G41" s="159">
        <f t="shared" ref="G41:L41" si="15">SUM(G34:G40)</f>
        <v>0</v>
      </c>
      <c r="H41" s="159">
        <f t="shared" si="15"/>
        <v>0</v>
      </c>
      <c r="I41" s="159">
        <f t="shared" si="15"/>
        <v>0</v>
      </c>
      <c r="J41" s="159">
        <f t="shared" si="15"/>
        <v>0</v>
      </c>
      <c r="K41" s="159">
        <f t="shared" si="15"/>
        <v>0</v>
      </c>
      <c r="L41" s="159">
        <f t="shared" si="15"/>
        <v>0</v>
      </c>
      <c r="M41" s="147"/>
      <c r="N41" s="162">
        <f>SUM(N34:N40)</f>
        <v>0</v>
      </c>
      <c r="O41" s="162">
        <f>SUM(O34:O40)</f>
        <v>0</v>
      </c>
      <c r="P41" s="165">
        <f>SUM(P34:P40)</f>
        <v>0</v>
      </c>
    </row>
    <row r="42" spans="1:16" ht="12.75" customHeight="1" x14ac:dyDescent="0.2">
      <c r="A42" s="69" t="s">
        <v>36</v>
      </c>
      <c r="B42" s="70">
        <f>B40+1</f>
        <v>45864</v>
      </c>
      <c r="C42" s="166"/>
      <c r="D42" s="166"/>
      <c r="E42" s="166"/>
      <c r="F42" s="166"/>
      <c r="G42" s="160">
        <f t="shared" ref="G42:G48" si="16">IF(ISBLANK(C42),0,IF(MINUTE(TEXT(D42-C42, "h:mm")+TEXT(F42-E42, "h:mm")) &lt;= 7, HOUR(TEXT(D42-C42, "h:mm")+TEXT(F42-E42, "h:mm")), IF(MINUTE(TEXT(D42-C42, "h:mm")+TEXT(F42-E42, "h:mm")) &lt;= 22, HOUR(TEXT(D42-C42, "h:mm")+TEXT(F42-E42, "h:mm"))+0.25, IF(MINUTE(TEXT(D42-C42, "h:mm")+TEXT(F42-E42, "h:mm")) &lt;= 37, HOUR(TEXT(D42-C42, "h:mm")+TEXT(F42-E42, "h:mm"))+0.5, IF(MINUTE(TEXT(D42-C42, "h:mm")+TEXT(F42-E42, "h:mm")) &lt;= 52, HOUR(TEXT(D42-C42, "h:mm")+TEXT(F42-E42, "h:mm"))+0.75, IF(MINUTE(TEXT(D42-C42, "h:mm")+TEXT(F42-E42, "h:mm")) &gt;= 53, HOUR(TEXT(D42-C42, "h:mm")+TEXT(F42-E42, "h:mm"))+1))))))</f>
        <v>0</v>
      </c>
      <c r="H42" s="141"/>
      <c r="I42" s="141"/>
      <c r="J42" s="141"/>
      <c r="K42" s="142"/>
      <c r="L42" s="143"/>
      <c r="M42" s="142"/>
      <c r="N42" s="123">
        <f t="shared" ref="N42:N48" si="17">SUM(G42:L42)</f>
        <v>0</v>
      </c>
      <c r="O42" s="124"/>
      <c r="P42" s="125"/>
    </row>
    <row r="43" spans="1:16" ht="12.75" customHeight="1" x14ac:dyDescent="0.2">
      <c r="A43" s="69" t="s">
        <v>30</v>
      </c>
      <c r="B43" s="70">
        <f t="shared" ref="B43:B47" si="18">B42+1</f>
        <v>45865</v>
      </c>
      <c r="C43" s="166"/>
      <c r="D43" s="166"/>
      <c r="E43" s="166"/>
      <c r="F43" s="166"/>
      <c r="G43" s="160">
        <f t="shared" si="16"/>
        <v>0</v>
      </c>
      <c r="H43" s="141"/>
      <c r="I43" s="141"/>
      <c r="J43" s="141"/>
      <c r="K43" s="142"/>
      <c r="L43" s="143"/>
      <c r="M43" s="142"/>
      <c r="N43" s="123">
        <f t="shared" si="17"/>
        <v>0</v>
      </c>
      <c r="O43" s="124"/>
      <c r="P43" s="125" t="s">
        <v>31</v>
      </c>
    </row>
    <row r="44" spans="1:16" ht="12.75" customHeight="1" x14ac:dyDescent="0.2">
      <c r="A44" s="69" t="s">
        <v>40</v>
      </c>
      <c r="B44" s="70">
        <f t="shared" si="18"/>
        <v>45866</v>
      </c>
      <c r="C44" s="166"/>
      <c r="D44" s="166"/>
      <c r="E44" s="166"/>
      <c r="F44" s="166"/>
      <c r="G44" s="160">
        <f t="shared" si="16"/>
        <v>0</v>
      </c>
      <c r="H44" s="141"/>
      <c r="I44" s="141"/>
      <c r="J44" s="141"/>
      <c r="K44" s="142"/>
      <c r="L44" s="143"/>
      <c r="M44" s="142"/>
      <c r="N44" s="123">
        <f t="shared" si="17"/>
        <v>0</v>
      </c>
      <c r="O44" s="124"/>
      <c r="P44" s="125"/>
    </row>
    <row r="45" spans="1:16" ht="12.75" customHeight="1" x14ac:dyDescent="0.2">
      <c r="A45" s="69" t="s">
        <v>32</v>
      </c>
      <c r="B45" s="70">
        <f t="shared" si="18"/>
        <v>45867</v>
      </c>
      <c r="C45" s="166"/>
      <c r="D45" s="166"/>
      <c r="E45" s="166"/>
      <c r="F45" s="166"/>
      <c r="G45" s="160">
        <f t="shared" si="16"/>
        <v>0</v>
      </c>
      <c r="H45" s="141"/>
      <c r="I45" s="141"/>
      <c r="J45" s="141"/>
      <c r="K45" s="142"/>
      <c r="L45" s="143"/>
      <c r="M45" s="142"/>
      <c r="N45" s="123">
        <f t="shared" si="17"/>
        <v>0</v>
      </c>
      <c r="O45" s="124"/>
      <c r="P45" s="125"/>
    </row>
    <row r="46" spans="1:16" ht="12.75" customHeight="1" x14ac:dyDescent="0.2">
      <c r="A46" s="71" t="s">
        <v>33</v>
      </c>
      <c r="B46" s="70">
        <f t="shared" si="18"/>
        <v>45868</v>
      </c>
      <c r="C46" s="166"/>
      <c r="D46" s="166"/>
      <c r="E46" s="166"/>
      <c r="F46" s="166"/>
      <c r="G46" s="160">
        <f t="shared" si="16"/>
        <v>0</v>
      </c>
      <c r="H46" s="141"/>
      <c r="I46" s="141"/>
      <c r="J46" s="141"/>
      <c r="K46" s="142"/>
      <c r="L46" s="143"/>
      <c r="M46" s="142"/>
      <c r="N46" s="123">
        <f t="shared" si="17"/>
        <v>0</v>
      </c>
      <c r="O46" s="124"/>
      <c r="P46" s="125"/>
    </row>
    <row r="47" spans="1:16" ht="12.75" customHeight="1" x14ac:dyDescent="0.2">
      <c r="A47" s="69" t="s">
        <v>34</v>
      </c>
      <c r="B47" s="70">
        <f t="shared" si="18"/>
        <v>45869</v>
      </c>
      <c r="C47" s="166"/>
      <c r="D47" s="166"/>
      <c r="E47" s="166"/>
      <c r="F47" s="166"/>
      <c r="G47" s="160">
        <f t="shared" si="16"/>
        <v>0</v>
      </c>
      <c r="H47" s="141"/>
      <c r="I47" s="141"/>
      <c r="J47" s="141"/>
      <c r="K47" s="142"/>
      <c r="L47" s="143"/>
      <c r="M47" s="142"/>
      <c r="N47" s="123">
        <f t="shared" si="17"/>
        <v>0</v>
      </c>
      <c r="O47" s="124"/>
      <c r="P47" s="125"/>
    </row>
    <row r="48" spans="1:16" ht="12.75" customHeight="1" x14ac:dyDescent="0.2">
      <c r="A48" s="72" t="s">
        <v>35</v>
      </c>
      <c r="B48" s="70"/>
      <c r="C48" s="166"/>
      <c r="D48" s="166"/>
      <c r="E48" s="166"/>
      <c r="F48" s="166"/>
      <c r="G48" s="160">
        <f t="shared" si="16"/>
        <v>0</v>
      </c>
      <c r="H48" s="148"/>
      <c r="I48" s="148"/>
      <c r="J48" s="148"/>
      <c r="K48" s="149"/>
      <c r="L48" s="143"/>
      <c r="M48" s="149"/>
      <c r="N48" s="123">
        <f t="shared" si="17"/>
        <v>0</v>
      </c>
      <c r="O48" s="124"/>
      <c r="P48" s="131"/>
    </row>
    <row r="49" spans="1:16" ht="12.75" customHeight="1" x14ac:dyDescent="0.2">
      <c r="A49" s="76"/>
      <c r="B49" s="70"/>
      <c r="C49" s="151"/>
      <c r="D49" s="152"/>
      <c r="E49" s="153"/>
      <c r="F49" s="154" t="s">
        <v>39</v>
      </c>
      <c r="G49" s="160">
        <f t="shared" ref="G49:L49" si="19">SUM(G42:G48)</f>
        <v>0</v>
      </c>
      <c r="H49" s="160">
        <f t="shared" si="19"/>
        <v>0</v>
      </c>
      <c r="I49" s="160">
        <f t="shared" si="19"/>
        <v>0</v>
      </c>
      <c r="J49" s="160">
        <f t="shared" si="19"/>
        <v>0</v>
      </c>
      <c r="K49" s="160">
        <f t="shared" si="19"/>
        <v>0</v>
      </c>
      <c r="L49" s="161">
        <f t="shared" si="19"/>
        <v>0</v>
      </c>
      <c r="M49" s="147"/>
      <c r="N49" s="162">
        <f>SUM(N42:N48)</f>
        <v>0</v>
      </c>
      <c r="O49" s="162">
        <f>SUM(O42:O48)</f>
        <v>0</v>
      </c>
      <c r="P49" s="165">
        <f>SUM(P42:P48)</f>
        <v>0</v>
      </c>
    </row>
    <row r="50" spans="1:16" ht="12.75" customHeight="1" x14ac:dyDescent="0.2">
      <c r="A50" s="69" t="s">
        <v>36</v>
      </c>
      <c r="B50" s="70"/>
      <c r="C50" s="166"/>
      <c r="D50" s="166"/>
      <c r="E50" s="166"/>
      <c r="F50" s="166"/>
      <c r="G50" s="160">
        <f t="shared" ref="G50:G56" si="20">IF(ISBLANK(C50),0,IF(MINUTE(TEXT(D50-C50, "h:mm")+TEXT(F50-E50, "h:mm")) &lt;= 7, HOUR(TEXT(D50-C50, "h:mm")+TEXT(F50-E50, "h:mm")), IF(MINUTE(TEXT(D50-C50, "h:mm")+TEXT(F50-E50, "h:mm")) &lt;= 22, HOUR(TEXT(D50-C50, "h:mm")+TEXT(F50-E50, "h:mm"))+0.25, IF(MINUTE(TEXT(D50-C50, "h:mm")+TEXT(F50-E50, "h:mm")) &lt;= 37, HOUR(TEXT(D50-C50, "h:mm")+TEXT(F50-E50, "h:mm"))+0.5, IF(MINUTE(TEXT(D50-C50, "h:mm")+TEXT(F50-E50, "h:mm")) &lt;= 52, HOUR(TEXT(D50-C50, "h:mm")+TEXT(F50-E50, "h:mm"))+0.75, IF(MINUTE(TEXT(D50-C50, "h:mm")+TEXT(F50-E50, "h:mm")) &gt;= 53, HOUR(TEXT(D50-C50, "h:mm")+TEXT(F50-E50, "h:mm"))+1))))))</f>
        <v>0</v>
      </c>
      <c r="H50" s="141"/>
      <c r="I50" s="141"/>
      <c r="J50" s="141"/>
      <c r="K50" s="142"/>
      <c r="L50" s="143"/>
      <c r="M50" s="142"/>
      <c r="N50" s="123">
        <f t="shared" ref="N50:N56" si="21">SUM(G50:L50)</f>
        <v>0</v>
      </c>
      <c r="O50" s="124"/>
      <c r="P50" s="125"/>
    </row>
    <row r="51" spans="1:16" ht="12.75" customHeight="1" x14ac:dyDescent="0.2">
      <c r="A51" s="69" t="s">
        <v>30</v>
      </c>
      <c r="B51" s="70"/>
      <c r="C51" s="166"/>
      <c r="D51" s="166"/>
      <c r="E51" s="166"/>
      <c r="F51" s="166"/>
      <c r="G51" s="160">
        <f t="shared" si="20"/>
        <v>0</v>
      </c>
      <c r="H51" s="141"/>
      <c r="I51" s="141"/>
      <c r="J51" s="141"/>
      <c r="K51" s="142"/>
      <c r="L51" s="143"/>
      <c r="M51" s="142"/>
      <c r="N51" s="123">
        <f t="shared" si="21"/>
        <v>0</v>
      </c>
      <c r="O51" s="124"/>
      <c r="P51" s="125" t="s">
        <v>31</v>
      </c>
    </row>
    <row r="52" spans="1:16" ht="12.75" customHeight="1" x14ac:dyDescent="0.2">
      <c r="A52" s="69" t="s">
        <v>40</v>
      </c>
      <c r="B52" s="70"/>
      <c r="C52" s="166"/>
      <c r="D52" s="166"/>
      <c r="E52" s="166"/>
      <c r="F52" s="166"/>
      <c r="G52" s="160">
        <f t="shared" si="20"/>
        <v>0</v>
      </c>
      <c r="H52" s="141"/>
      <c r="I52" s="141"/>
      <c r="J52" s="141"/>
      <c r="K52" s="142"/>
      <c r="L52" s="143"/>
      <c r="M52" s="142"/>
      <c r="N52" s="123">
        <f t="shared" si="21"/>
        <v>0</v>
      </c>
      <c r="O52" s="124"/>
      <c r="P52" s="125"/>
    </row>
    <row r="53" spans="1:16" ht="12.75" customHeight="1" x14ac:dyDescent="0.2">
      <c r="A53" s="69" t="s">
        <v>32</v>
      </c>
      <c r="B53" s="70"/>
      <c r="C53" s="166"/>
      <c r="D53" s="166"/>
      <c r="E53" s="166"/>
      <c r="F53" s="166"/>
      <c r="G53" s="160">
        <f t="shared" si="20"/>
        <v>0</v>
      </c>
      <c r="H53" s="141"/>
      <c r="I53" s="141"/>
      <c r="J53" s="141"/>
      <c r="K53" s="142"/>
      <c r="L53" s="143"/>
      <c r="M53" s="142"/>
      <c r="N53" s="123">
        <f t="shared" si="21"/>
        <v>0</v>
      </c>
      <c r="O53" s="124"/>
      <c r="P53" s="125"/>
    </row>
    <row r="54" spans="1:16" ht="12.75" customHeight="1" x14ac:dyDescent="0.2">
      <c r="A54" s="71" t="s">
        <v>33</v>
      </c>
      <c r="B54" s="70"/>
      <c r="C54" s="166"/>
      <c r="D54" s="166"/>
      <c r="E54" s="166"/>
      <c r="F54" s="166"/>
      <c r="G54" s="160">
        <f t="shared" si="20"/>
        <v>0</v>
      </c>
      <c r="H54" s="141"/>
      <c r="I54" s="141"/>
      <c r="J54" s="141"/>
      <c r="K54" s="142"/>
      <c r="L54" s="143"/>
      <c r="M54" s="142"/>
      <c r="N54" s="123">
        <f t="shared" si="21"/>
        <v>0</v>
      </c>
      <c r="O54" s="124"/>
      <c r="P54" s="125"/>
    </row>
    <row r="55" spans="1:16" ht="12.75" customHeight="1" x14ac:dyDescent="0.2">
      <c r="A55" s="69" t="s">
        <v>34</v>
      </c>
      <c r="B55" s="70"/>
      <c r="C55" s="166"/>
      <c r="D55" s="166"/>
      <c r="E55" s="166"/>
      <c r="F55" s="166"/>
      <c r="G55" s="160">
        <f t="shared" si="20"/>
        <v>0</v>
      </c>
      <c r="H55" s="141"/>
      <c r="I55" s="141"/>
      <c r="J55" s="141"/>
      <c r="K55" s="142"/>
      <c r="L55" s="143"/>
      <c r="M55" s="142"/>
      <c r="N55" s="123">
        <f t="shared" si="21"/>
        <v>0</v>
      </c>
      <c r="O55" s="124"/>
      <c r="P55" s="125"/>
    </row>
    <row r="56" spans="1:16" ht="12.75" customHeight="1" x14ac:dyDescent="0.2">
      <c r="A56" s="72" t="s">
        <v>35</v>
      </c>
      <c r="B56" s="70"/>
      <c r="C56" s="166"/>
      <c r="D56" s="166"/>
      <c r="E56" s="166"/>
      <c r="F56" s="166"/>
      <c r="G56" s="160">
        <f t="shared" si="20"/>
        <v>0</v>
      </c>
      <c r="H56" s="148"/>
      <c r="I56" s="148"/>
      <c r="J56" s="148"/>
      <c r="K56" s="149"/>
      <c r="L56" s="143"/>
      <c r="M56" s="149"/>
      <c r="N56" s="123">
        <f t="shared" si="21"/>
        <v>0</v>
      </c>
      <c r="O56" s="124"/>
      <c r="P56" s="131"/>
    </row>
    <row r="57" spans="1:16" ht="12.75" customHeight="1" x14ac:dyDescent="0.2">
      <c r="A57" s="76"/>
      <c r="B57" s="78"/>
      <c r="C57" s="151"/>
      <c r="D57" s="152"/>
      <c r="E57" s="153"/>
      <c r="F57" s="154" t="s">
        <v>41</v>
      </c>
      <c r="G57" s="160">
        <f t="shared" ref="G57:L57" si="22">SUM(G50:G56)</f>
        <v>0</v>
      </c>
      <c r="H57" s="160">
        <f t="shared" si="22"/>
        <v>0</v>
      </c>
      <c r="I57" s="160">
        <f t="shared" si="22"/>
        <v>0</v>
      </c>
      <c r="J57" s="160">
        <f t="shared" si="22"/>
        <v>0</v>
      </c>
      <c r="K57" s="160">
        <f t="shared" si="22"/>
        <v>0</v>
      </c>
      <c r="L57" s="161">
        <f t="shared" si="22"/>
        <v>0</v>
      </c>
      <c r="M57" s="159"/>
      <c r="N57" s="162">
        <f>SUM(N50:N56)</f>
        <v>0</v>
      </c>
      <c r="O57" s="162">
        <f>SUM(O50:O56)</f>
        <v>0</v>
      </c>
      <c r="P57" s="165">
        <f>SUM(P50:P56)</f>
        <v>0</v>
      </c>
    </row>
    <row r="58" spans="1:16" ht="13.5" thickBot="1" x14ac:dyDescent="0.25">
      <c r="A58" s="79"/>
      <c r="B58" s="80"/>
      <c r="C58" s="155"/>
      <c r="D58" s="156"/>
      <c r="E58" s="156"/>
      <c r="F58" s="157"/>
      <c r="G58" s="164">
        <f t="shared" ref="G58:P58" si="23">+G17+G25+G33+G41+G49+G57</f>
        <v>0</v>
      </c>
      <c r="H58" s="164">
        <f t="shared" si="23"/>
        <v>0</v>
      </c>
      <c r="I58" s="164">
        <f t="shared" si="23"/>
        <v>0</v>
      </c>
      <c r="J58" s="164">
        <f t="shared" si="23"/>
        <v>0</v>
      </c>
      <c r="K58" s="164">
        <f t="shared" si="23"/>
        <v>0</v>
      </c>
      <c r="L58" s="164">
        <f t="shared" si="23"/>
        <v>0</v>
      </c>
      <c r="M58" s="159"/>
      <c r="N58" s="164">
        <f t="shared" si="23"/>
        <v>0</v>
      </c>
      <c r="O58" s="164">
        <f t="shared" si="23"/>
        <v>0</v>
      </c>
      <c r="P58" s="164">
        <f t="shared" si="23"/>
        <v>0</v>
      </c>
    </row>
    <row r="59" spans="1:16" ht="15.75" customHeight="1" thickBot="1" x14ac:dyDescent="0.25">
      <c r="A59" s="81"/>
      <c r="B59" s="82"/>
      <c r="C59" s="83"/>
      <c r="D59" s="83"/>
      <c r="E59" s="84"/>
      <c r="F59" s="84"/>
      <c r="G59" s="85"/>
      <c r="H59" s="86" t="s">
        <v>49</v>
      </c>
      <c r="I59" s="87"/>
      <c r="J59" s="87"/>
      <c r="K59" s="87"/>
      <c r="L59" s="87"/>
      <c r="M59" s="87"/>
      <c r="N59" s="88"/>
      <c r="P59" s="89"/>
    </row>
    <row r="60" spans="1:16" ht="15.75" customHeight="1" x14ac:dyDescent="0.2">
      <c r="A60" s="90"/>
      <c r="B60" s="91"/>
      <c r="C60" s="92"/>
      <c r="D60" s="92"/>
      <c r="G60" s="94"/>
      <c r="P60" s="89"/>
    </row>
    <row r="61" spans="1:16" ht="15.75" customHeight="1" x14ac:dyDescent="0.2">
      <c r="A61" s="95"/>
      <c r="B61" s="96"/>
      <c r="C61" s="97"/>
      <c r="D61" s="98"/>
      <c r="E61" s="97"/>
      <c r="F61" s="97"/>
      <c r="G61" s="99"/>
      <c r="H61" s="100"/>
      <c r="I61" s="100"/>
      <c r="J61" s="100"/>
      <c r="L61" s="101"/>
      <c r="M61" s="101"/>
      <c r="P61" s="102" t="s">
        <v>42</v>
      </c>
    </row>
    <row r="62" spans="1:16" ht="12.75" customHeight="1" x14ac:dyDescent="0.2">
      <c r="A62" s="103"/>
      <c r="B62" s="104"/>
      <c r="C62" s="105"/>
      <c r="D62" s="106"/>
      <c r="E62" s="106"/>
      <c r="F62" s="97"/>
      <c r="G62" s="100"/>
      <c r="H62" s="107"/>
      <c r="I62" s="107"/>
      <c r="J62"/>
      <c r="L62" s="100"/>
      <c r="M62" s="100"/>
      <c r="O62" s="101" t="s">
        <v>43</v>
      </c>
      <c r="P62" s="108"/>
    </row>
    <row r="63" spans="1:16" ht="11.25" customHeight="1" x14ac:dyDescent="0.2">
      <c r="A63" s="95"/>
      <c r="B63" s="96"/>
      <c r="C63" s="97"/>
      <c r="D63" s="98"/>
      <c r="E63" s="106"/>
      <c r="F63" s="97"/>
      <c r="G63" s="100"/>
      <c r="H63" s="100"/>
      <c r="I63" s="100"/>
      <c r="J63" s="101"/>
      <c r="L63" s="100"/>
      <c r="M63" s="100"/>
      <c r="P63" s="108"/>
    </row>
    <row r="64" spans="1:16" ht="12.75" customHeight="1" x14ac:dyDescent="0.2">
      <c r="A64" s="103"/>
      <c r="B64" s="96"/>
      <c r="C64" s="105"/>
      <c r="D64" s="97"/>
      <c r="E64" s="97"/>
      <c r="F64" s="97"/>
      <c r="G64" s="99"/>
      <c r="H64" s="100"/>
      <c r="I64" s="100"/>
      <c r="J64" s="100"/>
      <c r="L64" s="101"/>
      <c r="M64" s="101"/>
      <c r="P64" s="102" t="s">
        <v>44</v>
      </c>
    </row>
    <row r="65" spans="1:16" ht="12.75" customHeight="1" thickBot="1" x14ac:dyDescent="0.25">
      <c r="A65" s="109"/>
      <c r="B65" s="110"/>
      <c r="C65" s="111"/>
      <c r="D65" s="112"/>
      <c r="E65" s="112"/>
      <c r="F65" s="112"/>
      <c r="G65" s="113"/>
      <c r="H65" s="113"/>
      <c r="I65" s="113"/>
      <c r="J65" s="114"/>
      <c r="K65" s="115"/>
      <c r="L65" s="113"/>
      <c r="M65" s="113"/>
      <c r="N65" s="115"/>
      <c r="O65" s="116" t="s">
        <v>43</v>
      </c>
      <c r="P65" s="117"/>
    </row>
  </sheetData>
  <mergeCells count="7">
    <mergeCell ref="V14:W14"/>
    <mergeCell ref="A5:P5"/>
    <mergeCell ref="H1:P1"/>
    <mergeCell ref="A4:C4"/>
    <mergeCell ref="D4:G4"/>
    <mergeCell ref="I4:O4"/>
    <mergeCell ref="S12:X12"/>
  </mergeCells>
  <phoneticPr fontId="0" type="noConversion"/>
  <pageMargins left="0.75" right="0.75" top="1" bottom="1" header="0.5" footer="0.5"/>
  <pageSetup scale="77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65"/>
  <sheetViews>
    <sheetView zoomScaleNormal="100" workbookViewId="0"/>
  </sheetViews>
  <sheetFormatPr defaultRowHeight="12.75" x14ac:dyDescent="0.2"/>
  <cols>
    <col min="1" max="1" width="6.28515625" style="5" customWidth="1"/>
    <col min="2" max="2" width="9.28515625" style="118" customWidth="1"/>
    <col min="3" max="6" width="8" style="93" customWidth="1"/>
    <col min="7" max="7" width="7.85546875" style="5" customWidth="1"/>
    <col min="8" max="12" width="7.42578125" style="5" customWidth="1"/>
    <col min="13" max="13" width="3.28515625" style="5" customWidth="1"/>
    <col min="14" max="14" width="7.7109375" style="5" customWidth="1"/>
    <col min="15" max="16" width="7" style="5" customWidth="1"/>
    <col min="17" max="16384" width="9.140625" style="5"/>
  </cols>
  <sheetData>
    <row r="1" spans="1:24" ht="16.5" thickBot="1" x14ac:dyDescent="0.3">
      <c r="A1" s="1" t="s">
        <v>0</v>
      </c>
      <c r="B1" s="2"/>
      <c r="C1" s="3"/>
      <c r="D1" s="3"/>
      <c r="E1" s="3"/>
      <c r="F1" s="3"/>
      <c r="G1" s="4"/>
      <c r="H1" s="190" t="s">
        <v>45</v>
      </c>
      <c r="I1" s="191"/>
      <c r="J1" s="191"/>
      <c r="K1" s="191"/>
      <c r="L1" s="191"/>
      <c r="M1" s="191"/>
      <c r="N1" s="191"/>
      <c r="O1" s="191"/>
      <c r="P1" s="192"/>
    </row>
    <row r="2" spans="1:24" ht="13.5" thickBot="1" x14ac:dyDescent="0.25">
      <c r="A2" s="6" t="s">
        <v>1</v>
      </c>
      <c r="B2" s="7"/>
      <c r="C2" s="8"/>
      <c r="D2" s="8"/>
      <c r="E2" s="8"/>
      <c r="F2" s="8"/>
      <c r="G2" s="9"/>
      <c r="H2" s="10" t="s">
        <v>2</v>
      </c>
      <c r="I2" s="11"/>
      <c r="J2" s="11"/>
      <c r="K2" s="11"/>
      <c r="L2" s="11"/>
      <c r="M2" s="11"/>
      <c r="N2" s="11"/>
      <c r="O2" s="11"/>
      <c r="P2" s="12"/>
    </row>
    <row r="3" spans="1:24" ht="12.75" customHeight="1" x14ac:dyDescent="0.25">
      <c r="A3" s="13" t="s">
        <v>3</v>
      </c>
      <c r="B3" s="14"/>
      <c r="C3" s="15"/>
      <c r="D3" s="16" t="s">
        <v>46</v>
      </c>
      <c r="E3" s="17"/>
      <c r="F3" s="17"/>
      <c r="G3" s="18"/>
      <c r="H3" s="19"/>
      <c r="I3" s="20"/>
      <c r="J3" s="20"/>
      <c r="K3" s="20"/>
      <c r="L3" s="20"/>
      <c r="M3" s="20"/>
      <c r="N3" s="20"/>
      <c r="O3" s="20"/>
      <c r="P3" s="21"/>
    </row>
    <row r="4" spans="1:24" ht="24" customHeight="1" thickBot="1" x14ac:dyDescent="0.3">
      <c r="A4" s="193"/>
      <c r="B4" s="194"/>
      <c r="C4" s="195"/>
      <c r="D4" s="196"/>
      <c r="E4" s="197"/>
      <c r="F4" s="197"/>
      <c r="G4" s="198"/>
      <c r="H4" s="22"/>
      <c r="I4" s="199"/>
      <c r="J4" s="199"/>
      <c r="K4" s="199"/>
      <c r="L4" s="199"/>
      <c r="M4" s="199"/>
      <c r="N4" s="199"/>
      <c r="O4" s="199"/>
      <c r="P4" s="23"/>
    </row>
    <row r="5" spans="1:24" ht="24" customHeight="1" thickBot="1" x14ac:dyDescent="0.3">
      <c r="A5" s="200" t="s">
        <v>56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2"/>
    </row>
    <row r="6" spans="1:24" ht="14.25" thickTop="1" thickBot="1" x14ac:dyDescent="0.25">
      <c r="A6" s="24" t="s">
        <v>4</v>
      </c>
      <c r="B6" s="25"/>
      <c r="C6" s="26" t="s">
        <v>5</v>
      </c>
      <c r="D6" s="27"/>
      <c r="E6" s="28"/>
      <c r="F6" s="28"/>
      <c r="G6" s="29" t="s">
        <v>6</v>
      </c>
      <c r="H6" s="30" t="s">
        <v>7</v>
      </c>
      <c r="I6" s="31" t="s">
        <v>8</v>
      </c>
      <c r="J6" s="32"/>
      <c r="K6" s="32"/>
      <c r="L6" s="33"/>
      <c r="M6" s="34"/>
      <c r="N6" s="35" t="s">
        <v>6</v>
      </c>
      <c r="O6" s="36"/>
      <c r="P6" s="37"/>
    </row>
    <row r="7" spans="1:24" x14ac:dyDescent="0.2">
      <c r="A7" s="38" t="s">
        <v>9</v>
      </c>
      <c r="B7" s="39"/>
      <c r="C7" s="26" t="s">
        <v>10</v>
      </c>
      <c r="D7" s="40"/>
      <c r="E7" s="26" t="s">
        <v>10</v>
      </c>
      <c r="F7" s="28"/>
      <c r="G7" s="41" t="s">
        <v>11</v>
      </c>
      <c r="H7" s="42" t="s">
        <v>12</v>
      </c>
      <c r="I7" s="43" t="s">
        <v>13</v>
      </c>
      <c r="J7" s="44" t="s">
        <v>14</v>
      </c>
      <c r="K7" s="42" t="s">
        <v>15</v>
      </c>
      <c r="L7" s="45" t="s">
        <v>16</v>
      </c>
      <c r="M7" s="46"/>
      <c r="N7" s="47" t="s">
        <v>17</v>
      </c>
      <c r="O7" s="48" t="s">
        <v>18</v>
      </c>
      <c r="P7" s="49" t="s">
        <v>19</v>
      </c>
    </row>
    <row r="8" spans="1:24" x14ac:dyDescent="0.2">
      <c r="A8" s="50" t="s">
        <v>20</v>
      </c>
      <c r="B8" s="158">
        <v>45870</v>
      </c>
      <c r="C8" s="51" t="s">
        <v>21</v>
      </c>
      <c r="D8" s="51" t="s">
        <v>22</v>
      </c>
      <c r="E8" s="52" t="s">
        <v>21</v>
      </c>
      <c r="F8" s="52" t="s">
        <v>22</v>
      </c>
      <c r="G8" s="53" t="s">
        <v>23</v>
      </c>
      <c r="H8" s="54" t="s">
        <v>24</v>
      </c>
      <c r="I8" s="54" t="s">
        <v>25</v>
      </c>
      <c r="J8" s="54" t="s">
        <v>25</v>
      </c>
      <c r="K8" s="54" t="s">
        <v>25</v>
      </c>
      <c r="L8" s="55" t="s">
        <v>25</v>
      </c>
      <c r="M8" s="56"/>
      <c r="N8" s="57" t="s">
        <v>26</v>
      </c>
      <c r="O8" s="58" t="s">
        <v>27</v>
      </c>
      <c r="P8" s="59" t="s">
        <v>27</v>
      </c>
    </row>
    <row r="9" spans="1:24" x14ac:dyDescent="0.2">
      <c r="A9" s="60" t="s">
        <v>28</v>
      </c>
      <c r="B9" s="61" t="s">
        <v>29</v>
      </c>
      <c r="C9" s="62"/>
      <c r="D9" s="63"/>
      <c r="E9" s="63"/>
      <c r="F9" s="63"/>
      <c r="G9" s="64"/>
      <c r="H9" s="64"/>
      <c r="I9" s="64"/>
      <c r="J9" s="65"/>
      <c r="K9" s="65"/>
      <c r="L9" s="64"/>
      <c r="M9" s="64"/>
      <c r="N9" s="66"/>
      <c r="O9" s="67"/>
      <c r="P9" s="68"/>
    </row>
    <row r="10" spans="1:24" ht="12.75" customHeight="1" x14ac:dyDescent="0.2">
      <c r="A10" s="69" t="s">
        <v>36</v>
      </c>
      <c r="B10" s="70"/>
      <c r="C10" s="166"/>
      <c r="D10" s="166"/>
      <c r="E10" s="166"/>
      <c r="F10" s="166"/>
      <c r="G10" s="160">
        <f t="shared" ref="G10:G16" si="0">IF(ISBLANK(C10),0,IF(MINUTE(TEXT(D10-C10, "h:mm")+TEXT(F10-E10, "h:mm")) &lt;= 7, HOUR(TEXT(D10-C10, "h:mm")+TEXT(F10-E10, "h:mm")), IF(MINUTE(TEXT(D10-C10, "h:mm")+TEXT(F10-E10, "h:mm")) &lt;= 22, HOUR(TEXT(D10-C10, "h:mm")+TEXT(F10-E10, "h:mm"))+0.25, IF(MINUTE(TEXT(D10-C10, "h:mm")+TEXT(F10-E10, "h:mm")) &lt;= 37, HOUR(TEXT(D10-C10, "h:mm")+TEXT(F10-E10, "h:mm"))+0.5, IF(MINUTE(TEXT(D10-C10, "h:mm")+TEXT(F10-E10, "h:mm")) &lt;= 52, HOUR(TEXT(D10-C10, "h:mm")+TEXT(F10-E10, "h:mm"))+0.75, IF(MINUTE(TEXT(D10-C10, "h:mm")+TEXT(F10-E10, "h:mm")) &gt;= 53, HOUR(TEXT(D10-C10, "h:mm")+TEXT(F10-E10, "h:mm"))+1))))))</f>
        <v>0</v>
      </c>
      <c r="H10" s="119"/>
      <c r="I10" s="120"/>
      <c r="J10" s="119"/>
      <c r="K10" s="121"/>
      <c r="L10" s="122"/>
      <c r="M10" s="121"/>
      <c r="N10" s="123">
        <f t="shared" ref="N10:N16" si="1">SUM(G10:L10)</f>
        <v>0</v>
      </c>
      <c r="O10" s="124"/>
      <c r="P10" s="125"/>
    </row>
    <row r="11" spans="1:24" ht="12.75" customHeight="1" thickBot="1" x14ac:dyDescent="0.25">
      <c r="A11" s="69" t="s">
        <v>30</v>
      </c>
      <c r="B11" s="70"/>
      <c r="C11" s="166"/>
      <c r="D11" s="166"/>
      <c r="E11" s="166"/>
      <c r="F11" s="166"/>
      <c r="G11" s="160">
        <f t="shared" si="0"/>
        <v>0</v>
      </c>
      <c r="H11" s="120"/>
      <c r="I11" s="120"/>
      <c r="J11" s="120"/>
      <c r="K11" s="126"/>
      <c r="L11" s="122"/>
      <c r="M11" s="126"/>
      <c r="N11" s="123">
        <f t="shared" si="1"/>
        <v>0</v>
      </c>
      <c r="O11" s="124"/>
      <c r="P11" s="125" t="s">
        <v>31</v>
      </c>
    </row>
    <row r="12" spans="1:24" ht="12.75" customHeight="1" x14ac:dyDescent="0.2">
      <c r="A12" s="69" t="s">
        <v>40</v>
      </c>
      <c r="B12" s="70"/>
      <c r="C12" s="166"/>
      <c r="D12" s="166"/>
      <c r="E12" s="166"/>
      <c r="F12" s="166"/>
      <c r="G12" s="160">
        <f t="shared" si="0"/>
        <v>0</v>
      </c>
      <c r="H12" s="120"/>
      <c r="I12" s="120"/>
      <c r="J12" s="120"/>
      <c r="K12" s="126"/>
      <c r="L12" s="122"/>
      <c r="M12" s="126"/>
      <c r="N12" s="123">
        <f t="shared" si="1"/>
        <v>0</v>
      </c>
      <c r="O12" s="124"/>
      <c r="P12" s="125"/>
      <c r="S12" s="186" t="s">
        <v>50</v>
      </c>
      <c r="T12" s="187"/>
      <c r="U12" s="187"/>
      <c r="V12" s="187"/>
      <c r="W12" s="187"/>
      <c r="X12" s="188"/>
    </row>
    <row r="13" spans="1:24" ht="12.75" customHeight="1" x14ac:dyDescent="0.2">
      <c r="A13" s="69" t="s">
        <v>32</v>
      </c>
      <c r="B13" s="70"/>
      <c r="C13" s="166"/>
      <c r="D13" s="166"/>
      <c r="E13" s="166"/>
      <c r="F13" s="166"/>
      <c r="G13" s="160">
        <f t="shared" si="0"/>
        <v>0</v>
      </c>
      <c r="H13" s="120"/>
      <c r="I13" s="120"/>
      <c r="J13" s="120"/>
      <c r="K13" s="126"/>
      <c r="L13" s="122"/>
      <c r="M13" s="126"/>
      <c r="N13" s="123">
        <f t="shared" si="1"/>
        <v>0</v>
      </c>
      <c r="O13" s="124"/>
      <c r="P13" s="125"/>
      <c r="S13" s="168"/>
      <c r="T13" s="169"/>
      <c r="U13" s="169"/>
      <c r="V13" s="169"/>
      <c r="W13" s="169"/>
      <c r="X13" s="170"/>
    </row>
    <row r="14" spans="1:24" ht="12.75" customHeight="1" x14ac:dyDescent="0.2">
      <c r="A14" s="71" t="s">
        <v>33</v>
      </c>
      <c r="B14" s="70"/>
      <c r="C14" s="166"/>
      <c r="D14" s="166"/>
      <c r="E14" s="166"/>
      <c r="F14" s="166"/>
      <c r="G14" s="160">
        <f t="shared" si="0"/>
        <v>0</v>
      </c>
      <c r="H14" s="120"/>
      <c r="I14" s="120"/>
      <c r="J14" s="120"/>
      <c r="K14" s="126"/>
      <c r="L14" s="122"/>
      <c r="M14" s="126"/>
      <c r="N14" s="123">
        <f t="shared" si="1"/>
        <v>0</v>
      </c>
      <c r="O14" s="124"/>
      <c r="P14" s="125" t="s">
        <v>31</v>
      </c>
      <c r="S14" s="168"/>
      <c r="T14" s="171" t="s">
        <v>51</v>
      </c>
      <c r="U14" s="171"/>
      <c r="V14" s="189" t="s">
        <v>52</v>
      </c>
      <c r="W14" s="189"/>
      <c r="X14" s="170"/>
    </row>
    <row r="15" spans="1:24" ht="12.75" customHeight="1" x14ac:dyDescent="0.2">
      <c r="A15" s="69" t="s">
        <v>34</v>
      </c>
      <c r="B15" s="70"/>
      <c r="C15" s="166"/>
      <c r="D15" s="166"/>
      <c r="E15" s="166"/>
      <c r="F15" s="166"/>
      <c r="G15" s="160">
        <f t="shared" si="0"/>
        <v>0</v>
      </c>
      <c r="H15" s="120"/>
      <c r="I15" s="120"/>
      <c r="J15" s="120"/>
      <c r="K15" s="126"/>
      <c r="L15" s="122"/>
      <c r="M15" s="126"/>
      <c r="N15" s="123">
        <f t="shared" si="1"/>
        <v>0</v>
      </c>
      <c r="O15" s="124"/>
      <c r="P15" s="125"/>
      <c r="S15" s="168"/>
      <c r="T15" s="172"/>
      <c r="U15" s="172"/>
      <c r="V15" s="172"/>
      <c r="W15" s="172"/>
      <c r="X15" s="170"/>
    </row>
    <row r="16" spans="1:24" ht="12.75" customHeight="1" x14ac:dyDescent="0.2">
      <c r="A16" s="72" t="s">
        <v>35</v>
      </c>
      <c r="B16" s="70">
        <v>45870</v>
      </c>
      <c r="C16" s="166"/>
      <c r="D16" s="166"/>
      <c r="E16" s="166"/>
      <c r="F16" s="166"/>
      <c r="G16" s="160">
        <f t="shared" si="0"/>
        <v>0</v>
      </c>
      <c r="H16" s="127"/>
      <c r="I16" s="128"/>
      <c r="J16" s="128"/>
      <c r="K16" s="129"/>
      <c r="L16" s="130"/>
      <c r="M16" s="129"/>
      <c r="N16" s="123">
        <f t="shared" si="1"/>
        <v>0</v>
      </c>
      <c r="O16" s="124"/>
      <c r="P16" s="131"/>
      <c r="S16" s="168"/>
      <c r="T16" s="173">
        <v>0.5</v>
      </c>
      <c r="U16" s="173"/>
      <c r="V16" s="173">
        <v>0.5</v>
      </c>
      <c r="W16" s="174" t="s">
        <v>53</v>
      </c>
      <c r="X16" s="170"/>
    </row>
    <row r="17" spans="1:24" ht="12.75" customHeight="1" x14ac:dyDescent="0.2">
      <c r="A17" s="73"/>
      <c r="B17" s="74"/>
      <c r="C17" s="132"/>
      <c r="D17" s="133"/>
      <c r="E17" s="132"/>
      <c r="F17" s="134" t="s">
        <v>37</v>
      </c>
      <c r="G17" s="135">
        <f t="shared" ref="G17:P17" si="2">SUM(G10:G16)</f>
        <v>0</v>
      </c>
      <c r="H17" s="135">
        <f t="shared" si="2"/>
        <v>0</v>
      </c>
      <c r="I17" s="135">
        <f t="shared" si="2"/>
        <v>0</v>
      </c>
      <c r="J17" s="135">
        <f t="shared" si="2"/>
        <v>0</v>
      </c>
      <c r="K17" s="135">
        <f t="shared" si="2"/>
        <v>0</v>
      </c>
      <c r="L17" s="136">
        <f t="shared" si="2"/>
        <v>0</v>
      </c>
      <c r="M17" s="137"/>
      <c r="N17" s="136">
        <f t="shared" si="2"/>
        <v>0</v>
      </c>
      <c r="O17" s="136">
        <f t="shared" si="2"/>
        <v>0</v>
      </c>
      <c r="P17" s="163">
        <f t="shared" si="2"/>
        <v>0</v>
      </c>
      <c r="S17" s="168"/>
      <c r="T17" s="173">
        <v>0.54166666666666696</v>
      </c>
      <c r="U17" s="173"/>
      <c r="V17" s="173">
        <v>4.1666666666666699E-2</v>
      </c>
      <c r="W17" s="174" t="s">
        <v>53</v>
      </c>
      <c r="X17" s="170"/>
    </row>
    <row r="18" spans="1:24" ht="12.75" customHeight="1" x14ac:dyDescent="0.2">
      <c r="A18" s="69" t="s">
        <v>36</v>
      </c>
      <c r="B18" s="70">
        <f>SUM(B16+1)</f>
        <v>45871</v>
      </c>
      <c r="C18" s="166"/>
      <c r="D18" s="166"/>
      <c r="E18" s="166"/>
      <c r="F18" s="166"/>
      <c r="G18" s="160">
        <f t="shared" ref="G18:G24" si="3">IF(ISBLANK(C18),0,IF(MINUTE(TEXT(D18-C18, "h:mm")+TEXT(F18-E18, "h:mm")) &lt;= 7, HOUR(TEXT(D18-C18, "h:mm")+TEXT(F18-E18, "h:mm")), IF(MINUTE(TEXT(D18-C18, "h:mm")+TEXT(F18-E18, "h:mm")) &lt;= 22, HOUR(TEXT(D18-C18, "h:mm")+TEXT(F18-E18, "h:mm"))+0.25, IF(MINUTE(TEXT(D18-C18, "h:mm")+TEXT(F18-E18, "h:mm")) &lt;= 37, HOUR(TEXT(D18-C18, "h:mm")+TEXT(F18-E18, "h:mm"))+0.5, IF(MINUTE(TEXT(D18-C18, "h:mm")+TEXT(F18-E18, "h:mm")) &lt;= 52, HOUR(TEXT(D18-C18, "h:mm")+TEXT(F18-E18, "h:mm"))+0.75, IF(MINUTE(TEXT(D18-C18, "h:mm")+TEXT(F18-E18, "h:mm")) &gt;= 53, HOUR(TEXT(D18-C18, "h:mm")+TEXT(F18-E18, "h:mm"))+1))))))</f>
        <v>0</v>
      </c>
      <c r="H18" s="138"/>
      <c r="I18" s="138"/>
      <c r="J18" s="138"/>
      <c r="K18" s="139"/>
      <c r="L18" s="140"/>
      <c r="M18" s="139"/>
      <c r="N18" s="123">
        <f t="shared" ref="N18:N24" si="4">SUM(G18:L18)</f>
        <v>0</v>
      </c>
      <c r="O18" s="124"/>
      <c r="P18" s="125"/>
      <c r="S18" s="168"/>
      <c r="T18" s="173">
        <v>0.58333333333333304</v>
      </c>
      <c r="U18" s="173"/>
      <c r="V18" s="173">
        <v>8.3333333333333301E-2</v>
      </c>
      <c r="W18" s="174" t="s">
        <v>53</v>
      </c>
      <c r="X18" s="175"/>
    </row>
    <row r="19" spans="1:24" ht="12.75" customHeight="1" x14ac:dyDescent="0.2">
      <c r="A19" s="69" t="s">
        <v>30</v>
      </c>
      <c r="B19" s="70">
        <f t="shared" ref="B19:B24" si="5">B18+1</f>
        <v>45872</v>
      </c>
      <c r="C19" s="166"/>
      <c r="D19" s="166"/>
      <c r="E19" s="166"/>
      <c r="F19" s="166"/>
      <c r="G19" s="160">
        <f t="shared" si="3"/>
        <v>0</v>
      </c>
      <c r="H19" s="141"/>
      <c r="I19" s="141"/>
      <c r="J19" s="141"/>
      <c r="K19" s="142"/>
      <c r="L19" s="143"/>
      <c r="M19" s="142"/>
      <c r="N19" s="123">
        <f t="shared" si="4"/>
        <v>0</v>
      </c>
      <c r="O19" s="124"/>
      <c r="P19" s="125" t="s">
        <v>31</v>
      </c>
      <c r="S19" s="176"/>
      <c r="T19" s="177">
        <v>0.625</v>
      </c>
      <c r="U19" s="177"/>
      <c r="V19" s="177">
        <v>0.125</v>
      </c>
      <c r="W19" s="178" t="s">
        <v>53</v>
      </c>
      <c r="X19" s="179"/>
    </row>
    <row r="20" spans="1:24" ht="12.75" customHeight="1" x14ac:dyDescent="0.2">
      <c r="A20" s="69" t="s">
        <v>40</v>
      </c>
      <c r="B20" s="70">
        <f t="shared" si="5"/>
        <v>45873</v>
      </c>
      <c r="C20" s="166"/>
      <c r="D20" s="166"/>
      <c r="E20" s="166"/>
      <c r="F20" s="166"/>
      <c r="G20" s="160">
        <f t="shared" si="3"/>
        <v>0</v>
      </c>
      <c r="H20" s="141"/>
      <c r="I20" s="141"/>
      <c r="J20" s="141"/>
      <c r="K20" s="142"/>
      <c r="L20" s="143"/>
      <c r="M20" s="142"/>
      <c r="N20" s="123">
        <f t="shared" si="4"/>
        <v>0</v>
      </c>
      <c r="O20" s="124"/>
      <c r="P20" s="125"/>
      <c r="S20" s="176"/>
      <c r="T20" s="177">
        <v>0.66666666666666696</v>
      </c>
      <c r="U20" s="177"/>
      <c r="V20" s="177">
        <v>0.16666666666666699</v>
      </c>
      <c r="W20" s="178" t="s">
        <v>53</v>
      </c>
      <c r="X20" s="179"/>
    </row>
    <row r="21" spans="1:24" ht="12.75" customHeight="1" x14ac:dyDescent="0.2">
      <c r="A21" s="69" t="s">
        <v>32</v>
      </c>
      <c r="B21" s="70">
        <f t="shared" si="5"/>
        <v>45874</v>
      </c>
      <c r="C21" s="166"/>
      <c r="D21" s="166"/>
      <c r="E21" s="166"/>
      <c r="F21" s="166"/>
      <c r="G21" s="160">
        <f t="shared" si="3"/>
        <v>0</v>
      </c>
      <c r="H21" s="141"/>
      <c r="I21" s="141"/>
      <c r="J21" s="141"/>
      <c r="K21" s="142"/>
      <c r="L21" s="143"/>
      <c r="M21" s="142"/>
      <c r="N21" s="123">
        <f t="shared" si="4"/>
        <v>0</v>
      </c>
      <c r="O21" s="124"/>
      <c r="P21" s="125"/>
      <c r="S21" s="176"/>
      <c r="T21" s="177">
        <v>0.70833333333333304</v>
      </c>
      <c r="U21" s="177"/>
      <c r="V21" s="177">
        <v>0.20833333333333401</v>
      </c>
      <c r="W21" s="178" t="s">
        <v>53</v>
      </c>
      <c r="X21" s="179"/>
    </row>
    <row r="22" spans="1:24" ht="12.75" customHeight="1" x14ac:dyDescent="0.2">
      <c r="A22" s="71" t="s">
        <v>33</v>
      </c>
      <c r="B22" s="70">
        <f t="shared" si="5"/>
        <v>45875</v>
      </c>
      <c r="C22" s="166"/>
      <c r="D22" s="166"/>
      <c r="E22" s="166"/>
      <c r="F22" s="166"/>
      <c r="G22" s="160">
        <f t="shared" si="3"/>
        <v>0</v>
      </c>
      <c r="H22" s="141"/>
      <c r="I22" s="141"/>
      <c r="J22" s="141"/>
      <c r="K22" s="142"/>
      <c r="L22" s="143"/>
      <c r="M22" s="142"/>
      <c r="N22" s="123">
        <f t="shared" si="4"/>
        <v>0</v>
      </c>
      <c r="O22" s="124"/>
      <c r="P22" s="125"/>
      <c r="S22" s="176"/>
      <c r="T22" s="177">
        <v>0.75</v>
      </c>
      <c r="U22" s="177"/>
      <c r="V22" s="177">
        <v>0.25</v>
      </c>
      <c r="W22" s="178" t="s">
        <v>53</v>
      </c>
      <c r="X22" s="179"/>
    </row>
    <row r="23" spans="1:24" ht="12.75" customHeight="1" x14ac:dyDescent="0.2">
      <c r="A23" s="69" t="s">
        <v>34</v>
      </c>
      <c r="B23" s="70">
        <f t="shared" si="5"/>
        <v>45876</v>
      </c>
      <c r="C23" s="166"/>
      <c r="D23" s="166"/>
      <c r="E23" s="166"/>
      <c r="F23" s="166"/>
      <c r="G23" s="160">
        <f t="shared" si="3"/>
        <v>0</v>
      </c>
      <c r="H23" s="141"/>
      <c r="I23" s="141"/>
      <c r="J23" s="141"/>
      <c r="K23" s="142"/>
      <c r="L23" s="143"/>
      <c r="M23" s="142"/>
      <c r="N23" s="123">
        <f t="shared" si="4"/>
        <v>0</v>
      </c>
      <c r="O23" s="124"/>
      <c r="P23" s="125"/>
      <c r="S23" s="176"/>
      <c r="T23" s="177">
        <v>0.79166666666666596</v>
      </c>
      <c r="U23" s="177"/>
      <c r="V23" s="177">
        <v>0.29166666666666702</v>
      </c>
      <c r="W23" s="178" t="s">
        <v>53</v>
      </c>
      <c r="X23" s="180"/>
    </row>
    <row r="24" spans="1:24" ht="12.75" customHeight="1" x14ac:dyDescent="0.2">
      <c r="A24" s="72" t="s">
        <v>35</v>
      </c>
      <c r="B24" s="70">
        <f t="shared" si="5"/>
        <v>45877</v>
      </c>
      <c r="C24" s="166"/>
      <c r="D24" s="166"/>
      <c r="E24" s="166"/>
      <c r="F24" s="166"/>
      <c r="G24" s="160">
        <f t="shared" si="3"/>
        <v>0</v>
      </c>
      <c r="H24" s="141"/>
      <c r="I24" s="141"/>
      <c r="J24" s="141"/>
      <c r="K24" s="142"/>
      <c r="L24" s="143"/>
      <c r="M24" s="142"/>
      <c r="N24" s="123">
        <f t="shared" si="4"/>
        <v>0</v>
      </c>
      <c r="O24" s="124"/>
      <c r="P24" s="131"/>
      <c r="S24" s="176"/>
      <c r="T24" s="177">
        <v>0.83333333333333304</v>
      </c>
      <c r="U24" s="177"/>
      <c r="V24" s="177">
        <v>0.33333333333333398</v>
      </c>
      <c r="W24" s="178" t="s">
        <v>53</v>
      </c>
      <c r="X24" s="180"/>
    </row>
    <row r="25" spans="1:24" ht="12.75" customHeight="1" x14ac:dyDescent="0.2">
      <c r="A25" s="69" t="s">
        <v>31</v>
      </c>
      <c r="B25" s="75" t="s">
        <v>31</v>
      </c>
      <c r="C25" s="144"/>
      <c r="D25" s="145"/>
      <c r="E25" s="144"/>
      <c r="F25" s="146" t="s">
        <v>38</v>
      </c>
      <c r="G25" s="159">
        <f t="shared" ref="G25:L25" si="6">SUM(G18:G24)</f>
        <v>0</v>
      </c>
      <c r="H25" s="160">
        <f t="shared" si="6"/>
        <v>0</v>
      </c>
      <c r="I25" s="160">
        <f t="shared" si="6"/>
        <v>0</v>
      </c>
      <c r="J25" s="160">
        <f t="shared" si="6"/>
        <v>0</v>
      </c>
      <c r="K25" s="160">
        <f t="shared" si="6"/>
        <v>0</v>
      </c>
      <c r="L25" s="161">
        <f t="shared" si="6"/>
        <v>0</v>
      </c>
      <c r="M25" s="159"/>
      <c r="N25" s="162">
        <f>SUM(N18:N24)</f>
        <v>0</v>
      </c>
      <c r="O25" s="162">
        <f>SUM(O18:O24)</f>
        <v>0</v>
      </c>
      <c r="P25" s="165">
        <f>SUM(P18:P24)</f>
        <v>0</v>
      </c>
      <c r="S25" s="176"/>
      <c r="T25" s="177">
        <v>0.875</v>
      </c>
      <c r="U25" s="177"/>
      <c r="V25" s="177">
        <v>0.375</v>
      </c>
      <c r="W25" s="178" t="s">
        <v>53</v>
      </c>
      <c r="X25" s="180"/>
    </row>
    <row r="26" spans="1:24" ht="12.75" customHeight="1" x14ac:dyDescent="0.2">
      <c r="A26" s="69" t="s">
        <v>36</v>
      </c>
      <c r="B26" s="70">
        <f>B24+1</f>
        <v>45878</v>
      </c>
      <c r="C26" s="166"/>
      <c r="D26" s="166"/>
      <c r="E26" s="166"/>
      <c r="F26" s="166"/>
      <c r="G26" s="160">
        <f t="shared" ref="G26:G32" si="7">IF(ISBLANK(C26),0,IF(MINUTE(TEXT(D26-C26, "h:mm")+TEXT(F26-E26, "h:mm")) &lt;= 7, HOUR(TEXT(D26-C26, "h:mm")+TEXT(F26-E26, "h:mm")), IF(MINUTE(TEXT(D26-C26, "h:mm")+TEXT(F26-E26, "h:mm")) &lt;= 22, HOUR(TEXT(D26-C26, "h:mm")+TEXT(F26-E26, "h:mm"))+0.25, IF(MINUTE(TEXT(D26-C26, "h:mm")+TEXT(F26-E26, "h:mm")) &lt;= 37, HOUR(TEXT(D26-C26, "h:mm")+TEXT(F26-E26, "h:mm"))+0.5, IF(MINUTE(TEXT(D26-C26, "h:mm")+TEXT(F26-E26, "h:mm")) &lt;= 52, HOUR(TEXT(D26-C26, "h:mm")+TEXT(F26-E26, "h:mm"))+0.75, IF(MINUTE(TEXT(D26-C26, "h:mm")+TEXT(F26-E26, "h:mm")) &gt;= 53, HOUR(TEXT(D26-C26, "h:mm")+TEXT(F26-E26, "h:mm"))+1))))))</f>
        <v>0</v>
      </c>
      <c r="H26" s="141"/>
      <c r="I26" s="141"/>
      <c r="J26" s="141"/>
      <c r="K26" s="142"/>
      <c r="L26" s="140"/>
      <c r="M26" s="139"/>
      <c r="N26" s="123">
        <f t="shared" ref="N26:N32" si="8">SUM(G26:L26)</f>
        <v>0</v>
      </c>
      <c r="O26" s="124"/>
      <c r="P26" s="125"/>
      <c r="S26" s="176"/>
      <c r="T26" s="177">
        <v>0.91666666666666596</v>
      </c>
      <c r="U26" s="177"/>
      <c r="V26" s="177">
        <v>0.41666666666666702</v>
      </c>
      <c r="W26" s="178" t="s">
        <v>53</v>
      </c>
      <c r="X26" s="180"/>
    </row>
    <row r="27" spans="1:24" ht="12.75" customHeight="1" x14ac:dyDescent="0.2">
      <c r="A27" s="69" t="s">
        <v>30</v>
      </c>
      <c r="B27" s="70">
        <f t="shared" ref="B27:B32" si="9">B26+1</f>
        <v>45879</v>
      </c>
      <c r="C27" s="166"/>
      <c r="D27" s="166"/>
      <c r="E27" s="166"/>
      <c r="F27" s="166"/>
      <c r="G27" s="160">
        <f t="shared" si="7"/>
        <v>0</v>
      </c>
      <c r="H27" s="141"/>
      <c r="I27" s="141"/>
      <c r="J27" s="141"/>
      <c r="K27" s="142"/>
      <c r="L27" s="143"/>
      <c r="M27" s="142"/>
      <c r="N27" s="123">
        <f t="shared" si="8"/>
        <v>0</v>
      </c>
      <c r="O27" s="124"/>
      <c r="P27" s="125" t="s">
        <v>31</v>
      </c>
      <c r="S27" s="176"/>
      <c r="T27" s="177">
        <v>0.95833333333333304</v>
      </c>
      <c r="U27" s="177"/>
      <c r="V27" s="177">
        <v>0.45833333333333398</v>
      </c>
      <c r="W27" s="178" t="s">
        <v>53</v>
      </c>
      <c r="X27" s="180"/>
    </row>
    <row r="28" spans="1:24" ht="12.75" customHeight="1" x14ac:dyDescent="0.2">
      <c r="A28" s="69" t="s">
        <v>40</v>
      </c>
      <c r="B28" s="70">
        <f t="shared" si="9"/>
        <v>45880</v>
      </c>
      <c r="C28" s="166"/>
      <c r="D28" s="166"/>
      <c r="E28" s="166"/>
      <c r="F28" s="166"/>
      <c r="G28" s="160">
        <f t="shared" si="7"/>
        <v>0</v>
      </c>
      <c r="H28" s="141"/>
      <c r="I28" s="141"/>
      <c r="J28" s="141"/>
      <c r="K28" s="142"/>
      <c r="L28" s="143"/>
      <c r="M28" s="142"/>
      <c r="N28" s="123">
        <f t="shared" si="8"/>
        <v>0</v>
      </c>
      <c r="O28" s="124"/>
      <c r="P28" s="125"/>
      <c r="S28" s="176"/>
      <c r="T28" s="181" t="s">
        <v>54</v>
      </c>
      <c r="U28" s="177"/>
      <c r="V28" s="177">
        <v>0.5</v>
      </c>
      <c r="W28" s="178" t="s">
        <v>55</v>
      </c>
      <c r="X28" s="180"/>
    </row>
    <row r="29" spans="1:24" ht="12.75" customHeight="1" x14ac:dyDescent="0.2">
      <c r="A29" s="69" t="s">
        <v>32</v>
      </c>
      <c r="B29" s="70">
        <f t="shared" si="9"/>
        <v>45881</v>
      </c>
      <c r="C29" s="166"/>
      <c r="D29" s="166"/>
      <c r="E29" s="166"/>
      <c r="F29" s="166"/>
      <c r="G29" s="160">
        <f t="shared" si="7"/>
        <v>0</v>
      </c>
      <c r="H29" s="141"/>
      <c r="I29" s="141"/>
      <c r="J29" s="141"/>
      <c r="K29" s="142"/>
      <c r="L29" s="143"/>
      <c r="M29" s="142"/>
      <c r="N29" s="123">
        <f t="shared" si="8"/>
        <v>0</v>
      </c>
      <c r="O29" s="124"/>
      <c r="P29" s="125"/>
      <c r="S29" s="176"/>
      <c r="T29" s="177">
        <v>4.1666666666666699E-2</v>
      </c>
      <c r="U29" s="178"/>
      <c r="V29" s="177">
        <v>4.1666666666666699E-2</v>
      </c>
      <c r="W29" s="178" t="s">
        <v>55</v>
      </c>
      <c r="X29" s="180"/>
    </row>
    <row r="30" spans="1:24" ht="12.75" customHeight="1" x14ac:dyDescent="0.2">
      <c r="A30" s="71" t="s">
        <v>33</v>
      </c>
      <c r="B30" s="70">
        <f t="shared" si="9"/>
        <v>45882</v>
      </c>
      <c r="C30" s="166"/>
      <c r="D30" s="166"/>
      <c r="E30" s="166"/>
      <c r="F30" s="166"/>
      <c r="G30" s="160">
        <f t="shared" si="7"/>
        <v>0</v>
      </c>
      <c r="H30" s="141"/>
      <c r="I30" s="141"/>
      <c r="J30" s="141"/>
      <c r="K30" s="142"/>
      <c r="L30" s="143"/>
      <c r="M30" s="142"/>
      <c r="N30" s="123">
        <f t="shared" si="8"/>
        <v>0</v>
      </c>
      <c r="O30" s="124"/>
      <c r="P30" s="125"/>
      <c r="S30" s="176"/>
      <c r="T30" s="177">
        <v>8.3333333333333301E-2</v>
      </c>
      <c r="U30" s="178"/>
      <c r="V30" s="177">
        <v>8.3333333333333301E-2</v>
      </c>
      <c r="W30" s="178" t="s">
        <v>55</v>
      </c>
      <c r="X30" s="180"/>
    </row>
    <row r="31" spans="1:24" ht="12.75" customHeight="1" thickBot="1" x14ac:dyDescent="0.25">
      <c r="A31" s="69" t="s">
        <v>34</v>
      </c>
      <c r="B31" s="70">
        <f t="shared" si="9"/>
        <v>45883</v>
      </c>
      <c r="C31" s="166"/>
      <c r="D31" s="166"/>
      <c r="E31" s="166"/>
      <c r="F31" s="166"/>
      <c r="G31" s="160">
        <f t="shared" si="7"/>
        <v>0</v>
      </c>
      <c r="H31" s="141"/>
      <c r="I31" s="141"/>
      <c r="J31" s="141"/>
      <c r="K31" s="142"/>
      <c r="L31" s="143"/>
      <c r="M31" s="142"/>
      <c r="N31" s="123">
        <f t="shared" si="8"/>
        <v>0</v>
      </c>
      <c r="O31" s="124"/>
      <c r="P31" s="125"/>
      <c r="S31" s="182"/>
      <c r="T31" s="183">
        <v>0.125</v>
      </c>
      <c r="U31" s="184"/>
      <c r="V31" s="183">
        <v>0.125</v>
      </c>
      <c r="W31" s="184" t="s">
        <v>55</v>
      </c>
      <c r="X31" s="185"/>
    </row>
    <row r="32" spans="1:24" ht="12.75" customHeight="1" x14ac:dyDescent="0.2">
      <c r="A32" s="72" t="s">
        <v>35</v>
      </c>
      <c r="B32" s="70">
        <f t="shared" si="9"/>
        <v>45884</v>
      </c>
      <c r="C32" s="166"/>
      <c r="D32" s="166"/>
      <c r="E32" s="166"/>
      <c r="F32" s="166"/>
      <c r="G32" s="160">
        <f t="shared" si="7"/>
        <v>0</v>
      </c>
      <c r="H32" s="148"/>
      <c r="I32" s="148"/>
      <c r="J32" s="148"/>
      <c r="K32" s="149"/>
      <c r="L32" s="150"/>
      <c r="M32" s="149"/>
      <c r="N32" s="123">
        <f t="shared" si="8"/>
        <v>0</v>
      </c>
      <c r="O32" s="124"/>
      <c r="P32" s="131"/>
    </row>
    <row r="33" spans="1:16" ht="12.75" customHeight="1" x14ac:dyDescent="0.2">
      <c r="A33" s="76"/>
      <c r="B33" s="77"/>
      <c r="C33" s="151"/>
      <c r="D33" s="152"/>
      <c r="E33" s="153"/>
      <c r="F33" s="154" t="s">
        <v>47</v>
      </c>
      <c r="G33" s="159">
        <f t="shared" ref="G33:L33" si="10">SUM(G26:G32)</f>
        <v>0</v>
      </c>
      <c r="H33" s="160">
        <f t="shared" si="10"/>
        <v>0</v>
      </c>
      <c r="I33" s="160">
        <f t="shared" si="10"/>
        <v>0</v>
      </c>
      <c r="J33" s="160">
        <f t="shared" si="10"/>
        <v>0</v>
      </c>
      <c r="K33" s="160">
        <f t="shared" si="10"/>
        <v>0</v>
      </c>
      <c r="L33" s="160">
        <f t="shared" si="10"/>
        <v>0</v>
      </c>
      <c r="M33" s="160"/>
      <c r="N33" s="162">
        <f>SUM(N26:N32)</f>
        <v>0</v>
      </c>
      <c r="O33" s="162">
        <f>SUM(O26:O32)</f>
        <v>0</v>
      </c>
      <c r="P33" s="165">
        <f>SUM(P26:P32)</f>
        <v>0</v>
      </c>
    </row>
    <row r="34" spans="1:16" ht="12.75" customHeight="1" x14ac:dyDescent="0.2">
      <c r="A34" s="69" t="s">
        <v>36</v>
      </c>
      <c r="B34" s="70">
        <f>B32+1</f>
        <v>45885</v>
      </c>
      <c r="C34" s="166"/>
      <c r="D34" s="166"/>
      <c r="E34" s="166"/>
      <c r="F34" s="166"/>
      <c r="G34" s="160">
        <f t="shared" ref="G34:G40" si="11">IF(ISBLANK(C34),0,IF(MINUTE(TEXT(D34-C34, "h:mm")+TEXT(F34-E34, "h:mm")) &lt;= 7, HOUR(TEXT(D34-C34, "h:mm")+TEXT(F34-E34, "h:mm")), IF(MINUTE(TEXT(D34-C34, "h:mm")+TEXT(F34-E34, "h:mm")) &lt;= 22, HOUR(TEXT(D34-C34, "h:mm")+TEXT(F34-E34, "h:mm"))+0.25, IF(MINUTE(TEXT(D34-C34, "h:mm")+TEXT(F34-E34, "h:mm")) &lt;= 37, HOUR(TEXT(D34-C34, "h:mm")+TEXT(F34-E34, "h:mm"))+0.5, IF(MINUTE(TEXT(D34-C34, "h:mm")+TEXT(F34-E34, "h:mm")) &lt;= 52, HOUR(TEXT(D34-C34, "h:mm")+TEXT(F34-E34, "h:mm"))+0.75, IF(MINUTE(TEXT(D34-C34, "h:mm")+TEXT(F34-E34, "h:mm")) &gt;= 53, HOUR(TEXT(D34-C34, "h:mm")+TEXT(F34-E34, "h:mm"))+1))))))</f>
        <v>0</v>
      </c>
      <c r="H34" s="138"/>
      <c r="I34" s="138"/>
      <c r="J34" s="138"/>
      <c r="K34" s="139"/>
      <c r="L34" s="140"/>
      <c r="M34" s="139"/>
      <c r="N34" s="123">
        <f t="shared" ref="N34:N40" si="12">SUM(G34:L34)</f>
        <v>0</v>
      </c>
      <c r="O34" s="124"/>
      <c r="P34" s="125"/>
    </row>
    <row r="35" spans="1:16" ht="12.75" customHeight="1" x14ac:dyDescent="0.2">
      <c r="A35" s="69" t="s">
        <v>30</v>
      </c>
      <c r="B35" s="70">
        <f t="shared" ref="B35:B40" si="13">B34+1</f>
        <v>45886</v>
      </c>
      <c r="C35" s="166"/>
      <c r="D35" s="166"/>
      <c r="E35" s="166"/>
      <c r="F35" s="166"/>
      <c r="G35" s="160">
        <f t="shared" si="11"/>
        <v>0</v>
      </c>
      <c r="H35" s="141"/>
      <c r="I35" s="141"/>
      <c r="J35" s="141"/>
      <c r="K35" s="142"/>
      <c r="L35" s="143"/>
      <c r="M35" s="142"/>
      <c r="N35" s="123">
        <f t="shared" si="12"/>
        <v>0</v>
      </c>
      <c r="O35" s="124"/>
      <c r="P35" s="125"/>
    </row>
    <row r="36" spans="1:16" ht="12.75" customHeight="1" x14ac:dyDescent="0.2">
      <c r="A36" s="69" t="s">
        <v>40</v>
      </c>
      <c r="B36" s="70">
        <f t="shared" si="13"/>
        <v>45887</v>
      </c>
      <c r="C36" s="166"/>
      <c r="D36" s="166"/>
      <c r="E36" s="166"/>
      <c r="F36" s="166"/>
      <c r="G36" s="160">
        <f t="shared" si="11"/>
        <v>0</v>
      </c>
      <c r="H36" s="141"/>
      <c r="I36" s="141"/>
      <c r="J36" s="141"/>
      <c r="K36" s="142"/>
      <c r="L36" s="143"/>
      <c r="M36" s="142"/>
      <c r="N36" s="123">
        <f t="shared" si="12"/>
        <v>0</v>
      </c>
      <c r="O36" s="124"/>
      <c r="P36" s="125"/>
    </row>
    <row r="37" spans="1:16" ht="12.75" customHeight="1" x14ac:dyDescent="0.2">
      <c r="A37" s="69" t="s">
        <v>32</v>
      </c>
      <c r="B37" s="70">
        <f t="shared" si="13"/>
        <v>45888</v>
      </c>
      <c r="C37" s="166"/>
      <c r="D37" s="166"/>
      <c r="E37" s="166"/>
      <c r="F37" s="166"/>
      <c r="G37" s="160">
        <f t="shared" si="11"/>
        <v>0</v>
      </c>
      <c r="H37" s="141"/>
      <c r="I37" s="141"/>
      <c r="J37" s="141"/>
      <c r="K37" s="142"/>
      <c r="L37" s="143"/>
      <c r="M37" s="142"/>
      <c r="N37" s="123">
        <f t="shared" si="12"/>
        <v>0</v>
      </c>
      <c r="O37" s="124"/>
      <c r="P37" s="125"/>
    </row>
    <row r="38" spans="1:16" ht="12.75" customHeight="1" x14ac:dyDescent="0.2">
      <c r="A38" s="71" t="s">
        <v>33</v>
      </c>
      <c r="B38" s="70">
        <f t="shared" si="13"/>
        <v>45889</v>
      </c>
      <c r="C38" s="166"/>
      <c r="D38" s="166"/>
      <c r="E38" s="166"/>
      <c r="F38" s="166"/>
      <c r="G38" s="160">
        <f t="shared" si="11"/>
        <v>0</v>
      </c>
      <c r="H38" s="141"/>
      <c r="I38" s="141"/>
      <c r="J38" s="141"/>
      <c r="K38" s="142"/>
      <c r="L38" s="143"/>
      <c r="M38" s="142"/>
      <c r="N38" s="123">
        <f t="shared" si="12"/>
        <v>0</v>
      </c>
      <c r="O38" s="124"/>
      <c r="P38" s="125"/>
    </row>
    <row r="39" spans="1:16" ht="12.75" customHeight="1" x14ac:dyDescent="0.2">
      <c r="A39" s="69" t="s">
        <v>34</v>
      </c>
      <c r="B39" s="70">
        <f t="shared" si="13"/>
        <v>45890</v>
      </c>
      <c r="C39" s="166"/>
      <c r="D39" s="166"/>
      <c r="E39" s="166"/>
      <c r="F39" s="166"/>
      <c r="G39" s="160">
        <f t="shared" si="11"/>
        <v>0</v>
      </c>
      <c r="H39" s="141"/>
      <c r="I39" s="141"/>
      <c r="J39" s="141"/>
      <c r="K39" s="142"/>
      <c r="L39" s="143"/>
      <c r="M39" s="142"/>
      <c r="N39" s="123">
        <f t="shared" si="12"/>
        <v>0</v>
      </c>
      <c r="O39" s="124"/>
      <c r="P39" s="125"/>
    </row>
    <row r="40" spans="1:16" ht="12.75" customHeight="1" x14ac:dyDescent="0.2">
      <c r="A40" s="72" t="s">
        <v>35</v>
      </c>
      <c r="B40" s="70">
        <f t="shared" si="13"/>
        <v>45891</v>
      </c>
      <c r="C40" s="166"/>
      <c r="D40" s="166"/>
      <c r="E40" s="166"/>
      <c r="F40" s="166"/>
      <c r="G40" s="160">
        <f t="shared" si="11"/>
        <v>0</v>
      </c>
      <c r="H40" s="148"/>
      <c r="I40" s="148"/>
      <c r="J40" s="148"/>
      <c r="K40" s="149"/>
      <c r="L40" s="150"/>
      <c r="M40" s="149"/>
      <c r="N40" s="123">
        <f t="shared" si="12"/>
        <v>0</v>
      </c>
      <c r="O40" s="124"/>
      <c r="P40" s="131"/>
    </row>
    <row r="41" spans="1:16" ht="12.75" customHeight="1" x14ac:dyDescent="0.2">
      <c r="A41" s="76"/>
      <c r="B41" s="77"/>
      <c r="C41" s="151"/>
      <c r="D41" s="152"/>
      <c r="E41" s="153"/>
      <c r="F41" s="154" t="s">
        <v>48</v>
      </c>
      <c r="G41" s="159">
        <f t="shared" ref="G41:L41" si="14">SUM(G34:G40)</f>
        <v>0</v>
      </c>
      <c r="H41" s="159">
        <f t="shared" si="14"/>
        <v>0</v>
      </c>
      <c r="I41" s="159">
        <f t="shared" si="14"/>
        <v>0</v>
      </c>
      <c r="J41" s="159">
        <f t="shared" si="14"/>
        <v>0</v>
      </c>
      <c r="K41" s="159">
        <f t="shared" si="14"/>
        <v>0</v>
      </c>
      <c r="L41" s="159">
        <f t="shared" si="14"/>
        <v>0</v>
      </c>
      <c r="M41" s="147"/>
      <c r="N41" s="162">
        <f>SUM(N34:N40)</f>
        <v>0</v>
      </c>
      <c r="O41" s="162">
        <f>SUM(O34:O40)</f>
        <v>0</v>
      </c>
      <c r="P41" s="165">
        <f>SUM(P34:P40)</f>
        <v>0</v>
      </c>
    </row>
    <row r="42" spans="1:16" ht="12.75" customHeight="1" x14ac:dyDescent="0.2">
      <c r="A42" s="69" t="s">
        <v>36</v>
      </c>
      <c r="B42" s="70">
        <f>B40+1</f>
        <v>45892</v>
      </c>
      <c r="C42" s="166"/>
      <c r="D42" s="166"/>
      <c r="E42" s="166"/>
      <c r="F42" s="166"/>
      <c r="G42" s="160">
        <f t="shared" ref="G42:G48" si="15">IF(ISBLANK(C42),0,IF(MINUTE(TEXT(D42-C42, "h:mm")+TEXT(F42-E42, "h:mm")) &lt;= 7, HOUR(TEXT(D42-C42, "h:mm")+TEXT(F42-E42, "h:mm")), IF(MINUTE(TEXT(D42-C42, "h:mm")+TEXT(F42-E42, "h:mm")) &lt;= 22, HOUR(TEXT(D42-C42, "h:mm")+TEXT(F42-E42, "h:mm"))+0.25, IF(MINUTE(TEXT(D42-C42, "h:mm")+TEXT(F42-E42, "h:mm")) &lt;= 37, HOUR(TEXT(D42-C42, "h:mm")+TEXT(F42-E42, "h:mm"))+0.5, IF(MINUTE(TEXT(D42-C42, "h:mm")+TEXT(F42-E42, "h:mm")) &lt;= 52, HOUR(TEXT(D42-C42, "h:mm")+TEXT(F42-E42, "h:mm"))+0.75, IF(MINUTE(TEXT(D42-C42, "h:mm")+TEXT(F42-E42, "h:mm")) &gt;= 53, HOUR(TEXT(D42-C42, "h:mm")+TEXT(F42-E42, "h:mm"))+1))))))</f>
        <v>0</v>
      </c>
      <c r="H42" s="141"/>
      <c r="I42" s="141"/>
      <c r="J42" s="141"/>
      <c r="K42" s="142"/>
      <c r="L42" s="143"/>
      <c r="M42" s="142"/>
      <c r="N42" s="123">
        <f t="shared" ref="N42:N48" si="16">SUM(G42:L42)</f>
        <v>0</v>
      </c>
      <c r="O42" s="124"/>
      <c r="P42" s="125"/>
    </row>
    <row r="43" spans="1:16" ht="12.75" customHeight="1" x14ac:dyDescent="0.2">
      <c r="A43" s="69" t="s">
        <v>30</v>
      </c>
      <c r="B43" s="70">
        <f t="shared" ref="B43:B48" si="17">B42+1</f>
        <v>45893</v>
      </c>
      <c r="C43" s="166"/>
      <c r="D43" s="166"/>
      <c r="E43" s="166"/>
      <c r="F43" s="166"/>
      <c r="G43" s="160">
        <f t="shared" si="15"/>
        <v>0</v>
      </c>
      <c r="H43" s="141"/>
      <c r="I43" s="141"/>
      <c r="J43" s="141"/>
      <c r="K43" s="142"/>
      <c r="L43" s="143"/>
      <c r="M43" s="142"/>
      <c r="N43" s="123">
        <f t="shared" si="16"/>
        <v>0</v>
      </c>
      <c r="O43" s="124"/>
      <c r="P43" s="125" t="s">
        <v>31</v>
      </c>
    </row>
    <row r="44" spans="1:16" ht="12.75" customHeight="1" x14ac:dyDescent="0.2">
      <c r="A44" s="69" t="s">
        <v>40</v>
      </c>
      <c r="B44" s="70">
        <f t="shared" si="17"/>
        <v>45894</v>
      </c>
      <c r="C44" s="166"/>
      <c r="D44" s="166"/>
      <c r="E44" s="166"/>
      <c r="F44" s="166"/>
      <c r="G44" s="160">
        <f t="shared" si="15"/>
        <v>0</v>
      </c>
      <c r="H44" s="141"/>
      <c r="I44" s="141"/>
      <c r="J44" s="141"/>
      <c r="K44" s="142"/>
      <c r="L44" s="143"/>
      <c r="M44" s="142"/>
      <c r="N44" s="123">
        <f t="shared" si="16"/>
        <v>0</v>
      </c>
      <c r="O44" s="124"/>
      <c r="P44" s="125"/>
    </row>
    <row r="45" spans="1:16" ht="12.75" customHeight="1" x14ac:dyDescent="0.2">
      <c r="A45" s="69" t="s">
        <v>32</v>
      </c>
      <c r="B45" s="70">
        <f t="shared" si="17"/>
        <v>45895</v>
      </c>
      <c r="C45" s="166"/>
      <c r="D45" s="166"/>
      <c r="E45" s="166"/>
      <c r="F45" s="166"/>
      <c r="G45" s="160">
        <f t="shared" si="15"/>
        <v>0</v>
      </c>
      <c r="H45" s="141"/>
      <c r="I45" s="141"/>
      <c r="J45" s="141"/>
      <c r="K45" s="142"/>
      <c r="L45" s="143"/>
      <c r="M45" s="142"/>
      <c r="N45" s="123">
        <f t="shared" si="16"/>
        <v>0</v>
      </c>
      <c r="O45" s="124"/>
      <c r="P45" s="125"/>
    </row>
    <row r="46" spans="1:16" ht="12.75" customHeight="1" x14ac:dyDescent="0.2">
      <c r="A46" s="71" t="s">
        <v>33</v>
      </c>
      <c r="B46" s="70">
        <f t="shared" si="17"/>
        <v>45896</v>
      </c>
      <c r="C46" s="166"/>
      <c r="D46" s="166"/>
      <c r="E46" s="166"/>
      <c r="F46" s="166"/>
      <c r="G46" s="160">
        <f t="shared" si="15"/>
        <v>0</v>
      </c>
      <c r="H46" s="141"/>
      <c r="I46" s="141"/>
      <c r="J46" s="141"/>
      <c r="K46" s="142"/>
      <c r="L46" s="143"/>
      <c r="M46" s="142"/>
      <c r="N46" s="123">
        <f t="shared" si="16"/>
        <v>0</v>
      </c>
      <c r="O46" s="124"/>
      <c r="P46" s="125"/>
    </row>
    <row r="47" spans="1:16" ht="12.75" customHeight="1" x14ac:dyDescent="0.2">
      <c r="A47" s="69" t="s">
        <v>34</v>
      </c>
      <c r="B47" s="70">
        <f t="shared" si="17"/>
        <v>45897</v>
      </c>
      <c r="C47" s="166"/>
      <c r="D47" s="166"/>
      <c r="E47" s="166"/>
      <c r="F47" s="166"/>
      <c r="G47" s="160">
        <f t="shared" si="15"/>
        <v>0</v>
      </c>
      <c r="H47" s="141"/>
      <c r="I47" s="141"/>
      <c r="J47" s="141"/>
      <c r="K47" s="142"/>
      <c r="L47" s="143"/>
      <c r="M47" s="142"/>
      <c r="N47" s="123">
        <f t="shared" si="16"/>
        <v>0</v>
      </c>
      <c r="O47" s="124"/>
      <c r="P47" s="125"/>
    </row>
    <row r="48" spans="1:16" ht="12.75" customHeight="1" x14ac:dyDescent="0.2">
      <c r="A48" s="72" t="s">
        <v>35</v>
      </c>
      <c r="B48" s="70">
        <f t="shared" si="17"/>
        <v>45898</v>
      </c>
      <c r="C48" s="166"/>
      <c r="D48" s="166"/>
      <c r="E48" s="166"/>
      <c r="F48" s="166"/>
      <c r="G48" s="160">
        <f t="shared" si="15"/>
        <v>0</v>
      </c>
      <c r="H48" s="148"/>
      <c r="I48" s="148"/>
      <c r="J48" s="148"/>
      <c r="K48" s="149"/>
      <c r="L48" s="143"/>
      <c r="M48" s="149"/>
      <c r="N48" s="123">
        <f t="shared" si="16"/>
        <v>0</v>
      </c>
      <c r="O48" s="124"/>
      <c r="P48" s="131"/>
    </row>
    <row r="49" spans="1:16" ht="12.75" customHeight="1" x14ac:dyDescent="0.2">
      <c r="A49" s="76"/>
      <c r="B49" s="70"/>
      <c r="C49" s="151"/>
      <c r="D49" s="152"/>
      <c r="E49" s="153"/>
      <c r="F49" s="154" t="s">
        <v>39</v>
      </c>
      <c r="G49" s="160">
        <f t="shared" ref="G49:L49" si="18">SUM(G42:G48)</f>
        <v>0</v>
      </c>
      <c r="H49" s="160">
        <f t="shared" si="18"/>
        <v>0</v>
      </c>
      <c r="I49" s="160">
        <f t="shared" si="18"/>
        <v>0</v>
      </c>
      <c r="J49" s="160">
        <f t="shared" si="18"/>
        <v>0</v>
      </c>
      <c r="K49" s="160">
        <f t="shared" si="18"/>
        <v>0</v>
      </c>
      <c r="L49" s="161">
        <f t="shared" si="18"/>
        <v>0</v>
      </c>
      <c r="M49" s="147"/>
      <c r="N49" s="162">
        <f>SUM(N42:N48)</f>
        <v>0</v>
      </c>
      <c r="O49" s="162">
        <f>SUM(O42:O48)</f>
        <v>0</v>
      </c>
      <c r="P49" s="165">
        <f>SUM(P42:P48)</f>
        <v>0</v>
      </c>
    </row>
    <row r="50" spans="1:16" ht="12.75" customHeight="1" x14ac:dyDescent="0.2">
      <c r="A50" s="69" t="s">
        <v>36</v>
      </c>
      <c r="B50" s="70">
        <f>+B48+1</f>
        <v>45899</v>
      </c>
      <c r="C50" s="166"/>
      <c r="D50" s="166"/>
      <c r="E50" s="166"/>
      <c r="F50" s="166"/>
      <c r="G50" s="160">
        <f t="shared" ref="G50:G56" si="19">IF(ISBLANK(C50),0,IF(MINUTE(TEXT(D50-C50, "h:mm")+TEXT(F50-E50, "h:mm")) &lt;= 7, HOUR(TEXT(D50-C50, "h:mm")+TEXT(F50-E50, "h:mm")), IF(MINUTE(TEXT(D50-C50, "h:mm")+TEXT(F50-E50, "h:mm")) &lt;= 22, HOUR(TEXT(D50-C50, "h:mm")+TEXT(F50-E50, "h:mm"))+0.25, IF(MINUTE(TEXT(D50-C50, "h:mm")+TEXT(F50-E50, "h:mm")) &lt;= 37, HOUR(TEXT(D50-C50, "h:mm")+TEXT(F50-E50, "h:mm"))+0.5, IF(MINUTE(TEXT(D50-C50, "h:mm")+TEXT(F50-E50, "h:mm")) &lt;= 52, HOUR(TEXT(D50-C50, "h:mm")+TEXT(F50-E50, "h:mm"))+0.75, IF(MINUTE(TEXT(D50-C50, "h:mm")+TEXT(F50-E50, "h:mm")) &gt;= 53, HOUR(TEXT(D50-C50, "h:mm")+TEXT(F50-E50, "h:mm"))+1))))))</f>
        <v>0</v>
      </c>
      <c r="H50" s="141"/>
      <c r="I50" s="141"/>
      <c r="J50" s="141"/>
      <c r="K50" s="142"/>
      <c r="L50" s="143"/>
      <c r="M50" s="142"/>
      <c r="N50" s="123">
        <f t="shared" ref="N50:N56" si="20">SUM(G50:L50)</f>
        <v>0</v>
      </c>
      <c r="O50" s="124"/>
      <c r="P50" s="125"/>
    </row>
    <row r="51" spans="1:16" ht="12.75" customHeight="1" x14ac:dyDescent="0.2">
      <c r="A51" s="69" t="s">
        <v>30</v>
      </c>
      <c r="B51" s="70">
        <f>+B50+1</f>
        <v>45900</v>
      </c>
      <c r="C51" s="166"/>
      <c r="D51" s="166"/>
      <c r="E51" s="166"/>
      <c r="F51" s="166"/>
      <c r="G51" s="160">
        <f t="shared" si="19"/>
        <v>0</v>
      </c>
      <c r="H51" s="141"/>
      <c r="I51" s="141"/>
      <c r="J51" s="141"/>
      <c r="K51" s="142"/>
      <c r="L51" s="143"/>
      <c r="M51" s="142"/>
      <c r="N51" s="123">
        <f t="shared" si="20"/>
        <v>0</v>
      </c>
      <c r="O51" s="124"/>
      <c r="P51" s="125" t="s">
        <v>31</v>
      </c>
    </row>
    <row r="52" spans="1:16" ht="12.75" customHeight="1" x14ac:dyDescent="0.2">
      <c r="A52" s="69" t="s">
        <v>40</v>
      </c>
      <c r="B52" s="70"/>
      <c r="C52" s="166"/>
      <c r="D52" s="166"/>
      <c r="E52" s="166"/>
      <c r="F52" s="166"/>
      <c r="G52" s="160">
        <f t="shared" si="19"/>
        <v>0</v>
      </c>
      <c r="H52" s="141"/>
      <c r="I52" s="141"/>
      <c r="J52" s="141"/>
      <c r="K52" s="142"/>
      <c r="L52" s="143"/>
      <c r="M52" s="142"/>
      <c r="N52" s="123">
        <f t="shared" si="20"/>
        <v>0</v>
      </c>
      <c r="O52" s="124"/>
      <c r="P52" s="125"/>
    </row>
    <row r="53" spans="1:16" ht="12.75" customHeight="1" x14ac:dyDescent="0.2">
      <c r="A53" s="69" t="s">
        <v>32</v>
      </c>
      <c r="B53" s="70"/>
      <c r="C53" s="166"/>
      <c r="D53" s="166"/>
      <c r="E53" s="166"/>
      <c r="F53" s="166"/>
      <c r="G53" s="160">
        <f t="shared" si="19"/>
        <v>0</v>
      </c>
      <c r="H53" s="141"/>
      <c r="I53" s="141"/>
      <c r="J53" s="141"/>
      <c r="K53" s="142"/>
      <c r="L53" s="143"/>
      <c r="M53" s="142"/>
      <c r="N53" s="123">
        <f t="shared" si="20"/>
        <v>0</v>
      </c>
      <c r="O53" s="124"/>
      <c r="P53" s="125"/>
    </row>
    <row r="54" spans="1:16" ht="12.75" customHeight="1" x14ac:dyDescent="0.2">
      <c r="A54" s="71" t="s">
        <v>33</v>
      </c>
      <c r="B54" s="70"/>
      <c r="C54" s="166"/>
      <c r="D54" s="166"/>
      <c r="E54" s="166"/>
      <c r="F54" s="166"/>
      <c r="G54" s="160">
        <f t="shared" si="19"/>
        <v>0</v>
      </c>
      <c r="H54" s="141"/>
      <c r="I54" s="141"/>
      <c r="J54" s="141"/>
      <c r="K54" s="142"/>
      <c r="L54" s="143"/>
      <c r="M54" s="142"/>
      <c r="N54" s="123">
        <f t="shared" si="20"/>
        <v>0</v>
      </c>
      <c r="O54" s="124"/>
      <c r="P54" s="125"/>
    </row>
    <row r="55" spans="1:16" ht="12.75" customHeight="1" x14ac:dyDescent="0.2">
      <c r="A55" s="69" t="s">
        <v>34</v>
      </c>
      <c r="B55" s="70"/>
      <c r="C55" s="166"/>
      <c r="D55" s="166"/>
      <c r="E55" s="166"/>
      <c r="F55" s="166"/>
      <c r="G55" s="160">
        <f t="shared" si="19"/>
        <v>0</v>
      </c>
      <c r="H55" s="141"/>
      <c r="I55" s="141"/>
      <c r="J55" s="141"/>
      <c r="K55" s="142"/>
      <c r="L55" s="143"/>
      <c r="M55" s="142"/>
      <c r="N55" s="123">
        <f t="shared" si="20"/>
        <v>0</v>
      </c>
      <c r="O55" s="124"/>
      <c r="P55" s="125"/>
    </row>
    <row r="56" spans="1:16" ht="12.75" customHeight="1" x14ac:dyDescent="0.2">
      <c r="A56" s="72" t="s">
        <v>35</v>
      </c>
      <c r="B56" s="70"/>
      <c r="C56" s="166"/>
      <c r="D56" s="166"/>
      <c r="E56" s="166"/>
      <c r="F56" s="166"/>
      <c r="G56" s="160">
        <f t="shared" si="19"/>
        <v>0</v>
      </c>
      <c r="H56" s="148"/>
      <c r="I56" s="148"/>
      <c r="J56" s="148"/>
      <c r="K56" s="149"/>
      <c r="L56" s="143"/>
      <c r="M56" s="149"/>
      <c r="N56" s="123">
        <f t="shared" si="20"/>
        <v>0</v>
      </c>
      <c r="O56" s="124"/>
      <c r="P56" s="131"/>
    </row>
    <row r="57" spans="1:16" ht="12.75" customHeight="1" x14ac:dyDescent="0.2">
      <c r="A57" s="76"/>
      <c r="B57" s="78"/>
      <c r="C57" s="151"/>
      <c r="D57" s="152"/>
      <c r="E57" s="153"/>
      <c r="F57" s="154" t="s">
        <v>41</v>
      </c>
      <c r="G57" s="160">
        <f t="shared" ref="G57:L57" si="21">SUM(G50:G56)</f>
        <v>0</v>
      </c>
      <c r="H57" s="160">
        <f t="shared" si="21"/>
        <v>0</v>
      </c>
      <c r="I57" s="160">
        <f t="shared" si="21"/>
        <v>0</v>
      </c>
      <c r="J57" s="160">
        <f t="shared" si="21"/>
        <v>0</v>
      </c>
      <c r="K57" s="160">
        <f t="shared" si="21"/>
        <v>0</v>
      </c>
      <c r="L57" s="161">
        <f t="shared" si="21"/>
        <v>0</v>
      </c>
      <c r="M57" s="159"/>
      <c r="N57" s="162">
        <f>SUM(N50:N56)</f>
        <v>0</v>
      </c>
      <c r="O57" s="162">
        <f>SUM(O50:O56)</f>
        <v>0</v>
      </c>
      <c r="P57" s="165">
        <f>SUM(P50:P56)</f>
        <v>0</v>
      </c>
    </row>
    <row r="58" spans="1:16" ht="13.5" thickBot="1" x14ac:dyDescent="0.25">
      <c r="A58" s="79"/>
      <c r="B58" s="80"/>
      <c r="C58" s="155"/>
      <c r="D58" s="156"/>
      <c r="E58" s="156"/>
      <c r="F58" s="157"/>
      <c r="G58" s="164">
        <f t="shared" ref="G58:P58" si="22">+G17+G25+G33+G41+G49+G57</f>
        <v>0</v>
      </c>
      <c r="H58" s="164">
        <f t="shared" si="22"/>
        <v>0</v>
      </c>
      <c r="I58" s="164">
        <f t="shared" si="22"/>
        <v>0</v>
      </c>
      <c r="J58" s="164">
        <f t="shared" si="22"/>
        <v>0</v>
      </c>
      <c r="K58" s="164">
        <f t="shared" si="22"/>
        <v>0</v>
      </c>
      <c r="L58" s="164">
        <f t="shared" si="22"/>
        <v>0</v>
      </c>
      <c r="M58" s="159"/>
      <c r="N58" s="164">
        <f t="shared" si="22"/>
        <v>0</v>
      </c>
      <c r="O58" s="164">
        <f t="shared" si="22"/>
        <v>0</v>
      </c>
      <c r="P58" s="164">
        <f t="shared" si="22"/>
        <v>0</v>
      </c>
    </row>
    <row r="59" spans="1:16" ht="15.75" customHeight="1" thickBot="1" x14ac:dyDescent="0.25">
      <c r="A59" s="81"/>
      <c r="B59" s="82"/>
      <c r="C59" s="83"/>
      <c r="D59" s="83"/>
      <c r="E59" s="84"/>
      <c r="F59" s="84"/>
      <c r="G59" s="85"/>
      <c r="H59" s="86" t="s">
        <v>49</v>
      </c>
      <c r="I59" s="87"/>
      <c r="J59" s="87"/>
      <c r="K59" s="87"/>
      <c r="L59" s="87"/>
      <c r="M59" s="87"/>
      <c r="N59" s="88"/>
      <c r="P59" s="89"/>
    </row>
    <row r="60" spans="1:16" ht="15.75" customHeight="1" x14ac:dyDescent="0.2">
      <c r="A60" s="90"/>
      <c r="B60" s="91"/>
      <c r="C60" s="92"/>
      <c r="D60" s="92"/>
      <c r="G60" s="94"/>
      <c r="P60" s="89"/>
    </row>
    <row r="61" spans="1:16" ht="15.75" customHeight="1" x14ac:dyDescent="0.2">
      <c r="A61" s="95"/>
      <c r="B61" s="96"/>
      <c r="C61" s="97"/>
      <c r="D61" s="98"/>
      <c r="E61" s="97"/>
      <c r="F61" s="97"/>
      <c r="G61" s="99"/>
      <c r="H61" s="100"/>
      <c r="I61" s="100"/>
      <c r="J61" s="100"/>
      <c r="L61" s="101"/>
      <c r="M61" s="101"/>
      <c r="P61" s="102" t="s">
        <v>42</v>
      </c>
    </row>
    <row r="62" spans="1:16" ht="12.75" customHeight="1" x14ac:dyDescent="0.2">
      <c r="A62" s="103"/>
      <c r="B62" s="104"/>
      <c r="C62" s="105"/>
      <c r="D62" s="106"/>
      <c r="E62" s="106"/>
      <c r="F62" s="97"/>
      <c r="G62" s="100"/>
      <c r="H62" s="107"/>
      <c r="I62" s="107"/>
      <c r="J62"/>
      <c r="L62" s="100"/>
      <c r="M62" s="100"/>
      <c r="O62" s="101" t="s">
        <v>43</v>
      </c>
      <c r="P62" s="108"/>
    </row>
    <row r="63" spans="1:16" ht="11.25" customHeight="1" x14ac:dyDescent="0.2">
      <c r="A63" s="95"/>
      <c r="B63" s="96"/>
      <c r="C63" s="97"/>
      <c r="D63" s="98"/>
      <c r="E63" s="106"/>
      <c r="F63" s="97"/>
      <c r="G63" s="100"/>
      <c r="H63" s="100"/>
      <c r="I63" s="100"/>
      <c r="J63" s="101"/>
      <c r="L63" s="100"/>
      <c r="M63" s="100"/>
      <c r="P63" s="108"/>
    </row>
    <row r="64" spans="1:16" ht="12.75" customHeight="1" x14ac:dyDescent="0.2">
      <c r="A64" s="103"/>
      <c r="B64" s="96"/>
      <c r="C64" s="105"/>
      <c r="D64" s="97"/>
      <c r="E64" s="97"/>
      <c r="F64" s="97"/>
      <c r="G64" s="99"/>
      <c r="H64" s="100"/>
      <c r="I64" s="100"/>
      <c r="J64" s="100"/>
      <c r="L64" s="101"/>
      <c r="M64" s="101"/>
      <c r="P64" s="102" t="s">
        <v>44</v>
      </c>
    </row>
    <row r="65" spans="1:16" ht="12.75" customHeight="1" thickBot="1" x14ac:dyDescent="0.25">
      <c r="A65" s="109"/>
      <c r="B65" s="110"/>
      <c r="C65" s="111"/>
      <c r="D65" s="112"/>
      <c r="E65" s="112"/>
      <c r="F65" s="112"/>
      <c r="G65" s="113"/>
      <c r="H65" s="113"/>
      <c r="I65" s="113"/>
      <c r="J65" s="114"/>
      <c r="K65" s="115"/>
      <c r="L65" s="113"/>
      <c r="M65" s="113"/>
      <c r="N65" s="115"/>
      <c r="O65" s="116" t="s">
        <v>43</v>
      </c>
      <c r="P65" s="117"/>
    </row>
  </sheetData>
  <mergeCells count="7">
    <mergeCell ref="V14:W14"/>
    <mergeCell ref="A5:P5"/>
    <mergeCell ref="H1:P1"/>
    <mergeCell ref="A4:C4"/>
    <mergeCell ref="D4:G4"/>
    <mergeCell ref="I4:O4"/>
    <mergeCell ref="S12:X12"/>
  </mergeCells>
  <phoneticPr fontId="0" type="noConversion"/>
  <pageMargins left="0.75" right="0.75" top="1" bottom="1" header="0.5" footer="0.5"/>
  <pageSetup scale="77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65"/>
  <sheetViews>
    <sheetView zoomScaleNormal="100" workbookViewId="0"/>
  </sheetViews>
  <sheetFormatPr defaultRowHeight="12.75" x14ac:dyDescent="0.2"/>
  <cols>
    <col min="1" max="1" width="6.28515625" style="5" customWidth="1"/>
    <col min="2" max="2" width="9.28515625" style="118" customWidth="1"/>
    <col min="3" max="6" width="8" style="93" customWidth="1"/>
    <col min="7" max="7" width="7.85546875" style="5" customWidth="1"/>
    <col min="8" max="12" width="7.42578125" style="5" customWidth="1"/>
    <col min="13" max="13" width="3.28515625" style="5" customWidth="1"/>
    <col min="14" max="14" width="7.7109375" style="5" customWidth="1"/>
    <col min="15" max="16" width="7" style="5" customWidth="1"/>
    <col min="17" max="16384" width="9.140625" style="5"/>
  </cols>
  <sheetData>
    <row r="1" spans="1:24" ht="16.5" thickBot="1" x14ac:dyDescent="0.3">
      <c r="A1" s="1" t="s">
        <v>0</v>
      </c>
      <c r="B1" s="2"/>
      <c r="C1" s="3"/>
      <c r="D1" s="3"/>
      <c r="E1" s="3"/>
      <c r="F1" s="3"/>
      <c r="G1" s="4"/>
      <c r="H1" s="190" t="s">
        <v>45</v>
      </c>
      <c r="I1" s="191"/>
      <c r="J1" s="191"/>
      <c r="K1" s="191"/>
      <c r="L1" s="191"/>
      <c r="M1" s="191"/>
      <c r="N1" s="191"/>
      <c r="O1" s="191"/>
      <c r="P1" s="192"/>
    </row>
    <row r="2" spans="1:24" ht="13.5" thickBot="1" x14ac:dyDescent="0.25">
      <c r="A2" s="6" t="s">
        <v>1</v>
      </c>
      <c r="B2" s="7"/>
      <c r="C2" s="8"/>
      <c r="D2" s="8"/>
      <c r="E2" s="8"/>
      <c r="F2" s="8"/>
      <c r="G2" s="9"/>
      <c r="H2" s="10" t="s">
        <v>2</v>
      </c>
      <c r="I2" s="11"/>
      <c r="J2" s="11"/>
      <c r="K2" s="11"/>
      <c r="L2" s="11"/>
      <c r="M2" s="11"/>
      <c r="N2" s="11"/>
      <c r="O2" s="11"/>
      <c r="P2" s="12"/>
    </row>
    <row r="3" spans="1:24" ht="12.75" customHeight="1" x14ac:dyDescent="0.25">
      <c r="A3" s="13" t="s">
        <v>3</v>
      </c>
      <c r="B3" s="14"/>
      <c r="C3" s="15"/>
      <c r="D3" s="16" t="s">
        <v>46</v>
      </c>
      <c r="E3" s="17"/>
      <c r="F3" s="17"/>
      <c r="G3" s="18"/>
      <c r="H3" s="19"/>
      <c r="I3" s="20"/>
      <c r="J3" s="20"/>
      <c r="K3" s="20"/>
      <c r="L3" s="20"/>
      <c r="M3" s="20"/>
      <c r="N3" s="20"/>
      <c r="O3" s="20"/>
      <c r="P3" s="21"/>
    </row>
    <row r="4" spans="1:24" ht="24" customHeight="1" thickBot="1" x14ac:dyDescent="0.3">
      <c r="A4" s="193"/>
      <c r="B4" s="194"/>
      <c r="C4" s="195"/>
      <c r="D4" s="196"/>
      <c r="E4" s="197"/>
      <c r="F4" s="197"/>
      <c r="G4" s="198"/>
      <c r="H4" s="22"/>
      <c r="I4" s="199"/>
      <c r="J4" s="199"/>
      <c r="K4" s="199"/>
      <c r="L4" s="199"/>
      <c r="M4" s="199"/>
      <c r="N4" s="199"/>
      <c r="O4" s="199"/>
      <c r="P4" s="23"/>
    </row>
    <row r="5" spans="1:24" ht="24" customHeight="1" thickBot="1" x14ac:dyDescent="0.3">
      <c r="A5" s="200" t="s">
        <v>56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2"/>
    </row>
    <row r="6" spans="1:24" ht="14.25" thickTop="1" thickBot="1" x14ac:dyDescent="0.25">
      <c r="A6" s="24" t="s">
        <v>4</v>
      </c>
      <c r="B6" s="25"/>
      <c r="C6" s="26" t="s">
        <v>5</v>
      </c>
      <c r="D6" s="27"/>
      <c r="E6" s="28"/>
      <c r="F6" s="28"/>
      <c r="G6" s="29" t="s">
        <v>6</v>
      </c>
      <c r="H6" s="30" t="s">
        <v>7</v>
      </c>
      <c r="I6" s="31" t="s">
        <v>8</v>
      </c>
      <c r="J6" s="32"/>
      <c r="K6" s="32"/>
      <c r="L6" s="33"/>
      <c r="M6" s="34"/>
      <c r="N6" s="35" t="s">
        <v>6</v>
      </c>
      <c r="O6" s="36"/>
      <c r="P6" s="37"/>
    </row>
    <row r="7" spans="1:24" x14ac:dyDescent="0.2">
      <c r="A7" s="38" t="s">
        <v>9</v>
      </c>
      <c r="B7" s="39"/>
      <c r="C7" s="26" t="s">
        <v>10</v>
      </c>
      <c r="D7" s="40"/>
      <c r="E7" s="26" t="s">
        <v>10</v>
      </c>
      <c r="F7" s="28"/>
      <c r="G7" s="41" t="s">
        <v>11</v>
      </c>
      <c r="H7" s="42" t="s">
        <v>12</v>
      </c>
      <c r="I7" s="43" t="s">
        <v>13</v>
      </c>
      <c r="J7" s="44" t="s">
        <v>14</v>
      </c>
      <c r="K7" s="42" t="s">
        <v>15</v>
      </c>
      <c r="L7" s="45" t="s">
        <v>16</v>
      </c>
      <c r="M7" s="46"/>
      <c r="N7" s="47" t="s">
        <v>17</v>
      </c>
      <c r="O7" s="48" t="s">
        <v>18</v>
      </c>
      <c r="P7" s="49" t="s">
        <v>19</v>
      </c>
    </row>
    <row r="8" spans="1:24" x14ac:dyDescent="0.2">
      <c r="A8" s="50" t="s">
        <v>20</v>
      </c>
      <c r="B8" s="158">
        <v>45901</v>
      </c>
      <c r="C8" s="51" t="s">
        <v>21</v>
      </c>
      <c r="D8" s="51" t="s">
        <v>22</v>
      </c>
      <c r="E8" s="52" t="s">
        <v>21</v>
      </c>
      <c r="F8" s="52" t="s">
        <v>22</v>
      </c>
      <c r="G8" s="53" t="s">
        <v>23</v>
      </c>
      <c r="H8" s="54" t="s">
        <v>24</v>
      </c>
      <c r="I8" s="54" t="s">
        <v>25</v>
      </c>
      <c r="J8" s="54" t="s">
        <v>25</v>
      </c>
      <c r="K8" s="54" t="s">
        <v>25</v>
      </c>
      <c r="L8" s="55" t="s">
        <v>25</v>
      </c>
      <c r="M8" s="56"/>
      <c r="N8" s="57" t="s">
        <v>26</v>
      </c>
      <c r="O8" s="58" t="s">
        <v>27</v>
      </c>
      <c r="P8" s="59" t="s">
        <v>27</v>
      </c>
    </row>
    <row r="9" spans="1:24" x14ac:dyDescent="0.2">
      <c r="A9" s="60" t="s">
        <v>28</v>
      </c>
      <c r="B9" s="61" t="s">
        <v>29</v>
      </c>
      <c r="C9" s="62"/>
      <c r="D9" s="63"/>
      <c r="E9" s="63"/>
      <c r="F9" s="63"/>
      <c r="G9" s="64"/>
      <c r="H9" s="64"/>
      <c r="I9" s="64"/>
      <c r="J9" s="65"/>
      <c r="K9" s="65"/>
      <c r="L9" s="64"/>
      <c r="M9" s="64"/>
      <c r="N9" s="66"/>
      <c r="O9" s="67"/>
      <c r="P9" s="68"/>
    </row>
    <row r="10" spans="1:24" ht="12.75" customHeight="1" x14ac:dyDescent="0.2">
      <c r="A10" s="69" t="s">
        <v>36</v>
      </c>
      <c r="B10" s="70"/>
      <c r="C10" s="166"/>
      <c r="D10" s="166"/>
      <c r="E10" s="166"/>
      <c r="F10" s="166"/>
      <c r="G10" s="160">
        <f t="shared" ref="G10:G16" si="0">IF(ISBLANK(C10),0,IF(MINUTE(TEXT(D10-C10, "h:mm")+TEXT(F10-E10, "h:mm")) &lt;= 7, HOUR(TEXT(D10-C10, "h:mm")+TEXT(F10-E10, "h:mm")), IF(MINUTE(TEXT(D10-C10, "h:mm")+TEXT(F10-E10, "h:mm")) &lt;= 22, HOUR(TEXT(D10-C10, "h:mm")+TEXT(F10-E10, "h:mm"))+0.25, IF(MINUTE(TEXT(D10-C10, "h:mm")+TEXT(F10-E10, "h:mm")) &lt;= 37, HOUR(TEXT(D10-C10, "h:mm")+TEXT(F10-E10, "h:mm"))+0.5, IF(MINUTE(TEXT(D10-C10, "h:mm")+TEXT(F10-E10, "h:mm")) &lt;= 52, HOUR(TEXT(D10-C10, "h:mm")+TEXT(F10-E10, "h:mm"))+0.75, IF(MINUTE(TEXT(D10-C10, "h:mm")+TEXT(F10-E10, "h:mm")) &gt;= 53, HOUR(TEXT(D10-C10, "h:mm")+TEXT(F10-E10, "h:mm"))+1))))))</f>
        <v>0</v>
      </c>
      <c r="H10" s="119"/>
      <c r="I10" s="120"/>
      <c r="J10" s="119"/>
      <c r="K10" s="121"/>
      <c r="L10" s="122"/>
      <c r="M10" s="121"/>
      <c r="N10" s="123">
        <f t="shared" ref="N10:N16" si="1">SUM(G10:L10)</f>
        <v>0</v>
      </c>
      <c r="O10" s="124"/>
      <c r="P10" s="125"/>
    </row>
    <row r="11" spans="1:24" ht="12.75" customHeight="1" thickBot="1" x14ac:dyDescent="0.25">
      <c r="A11" s="69" t="s">
        <v>30</v>
      </c>
      <c r="B11" s="70"/>
      <c r="C11" s="166"/>
      <c r="D11" s="166"/>
      <c r="E11" s="166"/>
      <c r="F11" s="166"/>
      <c r="G11" s="160">
        <f t="shared" si="0"/>
        <v>0</v>
      </c>
      <c r="H11" s="120"/>
      <c r="I11" s="120"/>
      <c r="J11" s="120"/>
      <c r="K11" s="126"/>
      <c r="L11" s="122"/>
      <c r="M11" s="126"/>
      <c r="N11" s="123">
        <f t="shared" si="1"/>
        <v>0</v>
      </c>
      <c r="O11" s="124"/>
      <c r="P11" s="125" t="s">
        <v>31</v>
      </c>
    </row>
    <row r="12" spans="1:24" ht="12.75" customHeight="1" x14ac:dyDescent="0.2">
      <c r="A12" s="69" t="s">
        <v>40</v>
      </c>
      <c r="B12" s="70">
        <v>45901</v>
      </c>
      <c r="C12" s="166"/>
      <c r="D12" s="166"/>
      <c r="E12" s="166"/>
      <c r="F12" s="166"/>
      <c r="G12" s="160">
        <f t="shared" si="0"/>
        <v>0</v>
      </c>
      <c r="H12" s="120"/>
      <c r="I12" s="120"/>
      <c r="J12" s="120"/>
      <c r="K12" s="126"/>
      <c r="L12" s="122"/>
      <c r="M12" s="126"/>
      <c r="N12" s="123">
        <f t="shared" si="1"/>
        <v>0</v>
      </c>
      <c r="O12" s="124"/>
      <c r="P12" s="125"/>
      <c r="S12" s="186" t="s">
        <v>50</v>
      </c>
      <c r="T12" s="187"/>
      <c r="U12" s="187"/>
      <c r="V12" s="187"/>
      <c r="W12" s="187"/>
      <c r="X12" s="188"/>
    </row>
    <row r="13" spans="1:24" ht="12.75" customHeight="1" x14ac:dyDescent="0.2">
      <c r="A13" s="69" t="s">
        <v>32</v>
      </c>
      <c r="B13" s="70">
        <f t="shared" ref="B13:B16" si="2">+B12+1</f>
        <v>45902</v>
      </c>
      <c r="C13" s="166"/>
      <c r="D13" s="166"/>
      <c r="E13" s="166"/>
      <c r="F13" s="166"/>
      <c r="G13" s="160">
        <f t="shared" si="0"/>
        <v>0</v>
      </c>
      <c r="H13" s="120"/>
      <c r="I13" s="120"/>
      <c r="J13" s="120"/>
      <c r="K13" s="126"/>
      <c r="L13" s="122"/>
      <c r="M13" s="126"/>
      <c r="N13" s="123">
        <f t="shared" si="1"/>
        <v>0</v>
      </c>
      <c r="O13" s="124"/>
      <c r="P13" s="125"/>
      <c r="S13" s="168"/>
      <c r="T13" s="169"/>
      <c r="U13" s="169"/>
      <c r="V13" s="169"/>
      <c r="W13" s="169"/>
      <c r="X13" s="170"/>
    </row>
    <row r="14" spans="1:24" ht="12.75" customHeight="1" x14ac:dyDescent="0.2">
      <c r="A14" s="71" t="s">
        <v>33</v>
      </c>
      <c r="B14" s="70">
        <f t="shared" si="2"/>
        <v>45903</v>
      </c>
      <c r="C14" s="166"/>
      <c r="D14" s="166"/>
      <c r="E14" s="166"/>
      <c r="F14" s="166"/>
      <c r="G14" s="160">
        <f t="shared" si="0"/>
        <v>0</v>
      </c>
      <c r="H14" s="120"/>
      <c r="I14" s="120"/>
      <c r="J14" s="120"/>
      <c r="K14" s="126"/>
      <c r="L14" s="122"/>
      <c r="M14" s="126"/>
      <c r="N14" s="123">
        <f t="shared" si="1"/>
        <v>0</v>
      </c>
      <c r="O14" s="124"/>
      <c r="P14" s="125" t="s">
        <v>31</v>
      </c>
      <c r="S14" s="168"/>
      <c r="T14" s="171" t="s">
        <v>51</v>
      </c>
      <c r="U14" s="171"/>
      <c r="V14" s="189" t="s">
        <v>52</v>
      </c>
      <c r="W14" s="189"/>
      <c r="X14" s="170"/>
    </row>
    <row r="15" spans="1:24" ht="12.75" customHeight="1" x14ac:dyDescent="0.2">
      <c r="A15" s="69" t="s">
        <v>34</v>
      </c>
      <c r="B15" s="70">
        <f t="shared" si="2"/>
        <v>45904</v>
      </c>
      <c r="C15" s="166"/>
      <c r="D15" s="166"/>
      <c r="E15" s="166"/>
      <c r="F15" s="166"/>
      <c r="G15" s="160">
        <f t="shared" si="0"/>
        <v>0</v>
      </c>
      <c r="H15" s="120"/>
      <c r="I15" s="120"/>
      <c r="J15" s="120"/>
      <c r="K15" s="126"/>
      <c r="L15" s="122"/>
      <c r="M15" s="126"/>
      <c r="N15" s="123">
        <f t="shared" si="1"/>
        <v>0</v>
      </c>
      <c r="O15" s="124"/>
      <c r="P15" s="125"/>
      <c r="S15" s="168"/>
      <c r="T15" s="172"/>
      <c r="U15" s="172"/>
      <c r="V15" s="172"/>
      <c r="W15" s="172"/>
      <c r="X15" s="170"/>
    </row>
    <row r="16" spans="1:24" ht="12.75" customHeight="1" x14ac:dyDescent="0.2">
      <c r="A16" s="72" t="s">
        <v>35</v>
      </c>
      <c r="B16" s="70">
        <f t="shared" si="2"/>
        <v>45905</v>
      </c>
      <c r="C16" s="166"/>
      <c r="D16" s="166"/>
      <c r="E16" s="166"/>
      <c r="F16" s="166"/>
      <c r="G16" s="160">
        <f t="shared" si="0"/>
        <v>0</v>
      </c>
      <c r="H16" s="127"/>
      <c r="I16" s="128"/>
      <c r="J16" s="128"/>
      <c r="K16" s="129"/>
      <c r="L16" s="130"/>
      <c r="M16" s="129"/>
      <c r="N16" s="123">
        <f t="shared" si="1"/>
        <v>0</v>
      </c>
      <c r="O16" s="124"/>
      <c r="P16" s="131"/>
      <c r="S16" s="168"/>
      <c r="T16" s="173">
        <v>0.5</v>
      </c>
      <c r="U16" s="173"/>
      <c r="V16" s="173">
        <v>0.5</v>
      </c>
      <c r="W16" s="174" t="s">
        <v>53</v>
      </c>
      <c r="X16" s="170"/>
    </row>
    <row r="17" spans="1:24" ht="12.75" customHeight="1" x14ac:dyDescent="0.2">
      <c r="A17" s="73"/>
      <c r="B17" s="74"/>
      <c r="C17" s="132"/>
      <c r="D17" s="133"/>
      <c r="E17" s="132"/>
      <c r="F17" s="134" t="s">
        <v>37</v>
      </c>
      <c r="G17" s="135">
        <f t="shared" ref="G17:P17" si="3">SUM(G10:G16)</f>
        <v>0</v>
      </c>
      <c r="H17" s="135">
        <f t="shared" si="3"/>
        <v>0</v>
      </c>
      <c r="I17" s="135">
        <f t="shared" si="3"/>
        <v>0</v>
      </c>
      <c r="J17" s="135">
        <f t="shared" si="3"/>
        <v>0</v>
      </c>
      <c r="K17" s="135">
        <f t="shared" si="3"/>
        <v>0</v>
      </c>
      <c r="L17" s="136">
        <f t="shared" si="3"/>
        <v>0</v>
      </c>
      <c r="M17" s="137"/>
      <c r="N17" s="136">
        <f t="shared" si="3"/>
        <v>0</v>
      </c>
      <c r="O17" s="136">
        <f t="shared" si="3"/>
        <v>0</v>
      </c>
      <c r="P17" s="163">
        <f t="shared" si="3"/>
        <v>0</v>
      </c>
      <c r="S17" s="168"/>
      <c r="T17" s="173">
        <v>0.54166666666666696</v>
      </c>
      <c r="U17" s="173"/>
      <c r="V17" s="173">
        <v>4.1666666666666699E-2</v>
      </c>
      <c r="W17" s="174" t="s">
        <v>53</v>
      </c>
      <c r="X17" s="170"/>
    </row>
    <row r="18" spans="1:24" ht="12.75" customHeight="1" x14ac:dyDescent="0.2">
      <c r="A18" s="69" t="s">
        <v>36</v>
      </c>
      <c r="B18" s="70">
        <f>SUM(B16+1)</f>
        <v>45906</v>
      </c>
      <c r="C18" s="166"/>
      <c r="D18" s="166"/>
      <c r="E18" s="166"/>
      <c r="F18" s="166"/>
      <c r="G18" s="160">
        <f t="shared" ref="G18:G24" si="4">IF(ISBLANK(C18),0,IF(MINUTE(TEXT(D18-C18, "h:mm")+TEXT(F18-E18, "h:mm")) &lt;= 7, HOUR(TEXT(D18-C18, "h:mm")+TEXT(F18-E18, "h:mm")), IF(MINUTE(TEXT(D18-C18, "h:mm")+TEXT(F18-E18, "h:mm")) &lt;= 22, HOUR(TEXT(D18-C18, "h:mm")+TEXT(F18-E18, "h:mm"))+0.25, IF(MINUTE(TEXT(D18-C18, "h:mm")+TEXT(F18-E18, "h:mm")) &lt;= 37, HOUR(TEXT(D18-C18, "h:mm")+TEXT(F18-E18, "h:mm"))+0.5, IF(MINUTE(TEXT(D18-C18, "h:mm")+TEXT(F18-E18, "h:mm")) &lt;= 52, HOUR(TEXT(D18-C18, "h:mm")+TEXT(F18-E18, "h:mm"))+0.75, IF(MINUTE(TEXT(D18-C18, "h:mm")+TEXT(F18-E18, "h:mm")) &gt;= 53, HOUR(TEXT(D18-C18, "h:mm")+TEXT(F18-E18, "h:mm"))+1))))))</f>
        <v>0</v>
      </c>
      <c r="H18" s="138"/>
      <c r="I18" s="138"/>
      <c r="J18" s="138"/>
      <c r="K18" s="139"/>
      <c r="L18" s="140"/>
      <c r="M18" s="139"/>
      <c r="N18" s="123">
        <f t="shared" ref="N18:N24" si="5">SUM(G18:L18)</f>
        <v>0</v>
      </c>
      <c r="O18" s="124"/>
      <c r="P18" s="125"/>
      <c r="S18" s="168"/>
      <c r="T18" s="173">
        <v>0.58333333333333304</v>
      </c>
      <c r="U18" s="173"/>
      <c r="V18" s="173">
        <v>8.3333333333333301E-2</v>
      </c>
      <c r="W18" s="174" t="s">
        <v>53</v>
      </c>
      <c r="X18" s="175"/>
    </row>
    <row r="19" spans="1:24" ht="12.75" customHeight="1" x14ac:dyDescent="0.2">
      <c r="A19" s="69" t="s">
        <v>30</v>
      </c>
      <c r="B19" s="70">
        <f t="shared" ref="B19:B24" si="6">B18+1</f>
        <v>45907</v>
      </c>
      <c r="C19" s="166"/>
      <c r="D19" s="166"/>
      <c r="E19" s="166"/>
      <c r="F19" s="166"/>
      <c r="G19" s="160">
        <f t="shared" si="4"/>
        <v>0</v>
      </c>
      <c r="H19" s="141"/>
      <c r="I19" s="141"/>
      <c r="J19" s="141"/>
      <c r="K19" s="142"/>
      <c r="L19" s="143"/>
      <c r="M19" s="142"/>
      <c r="N19" s="123">
        <f t="shared" si="5"/>
        <v>0</v>
      </c>
      <c r="O19" s="124"/>
      <c r="P19" s="125" t="s">
        <v>31</v>
      </c>
      <c r="S19" s="176"/>
      <c r="T19" s="177">
        <v>0.625</v>
      </c>
      <c r="U19" s="177"/>
      <c r="V19" s="177">
        <v>0.125</v>
      </c>
      <c r="W19" s="178" t="s">
        <v>53</v>
      </c>
      <c r="X19" s="179"/>
    </row>
    <row r="20" spans="1:24" ht="12.75" customHeight="1" x14ac:dyDescent="0.2">
      <c r="A20" s="69" t="s">
        <v>40</v>
      </c>
      <c r="B20" s="70">
        <f t="shared" si="6"/>
        <v>45908</v>
      </c>
      <c r="C20" s="166"/>
      <c r="D20" s="166"/>
      <c r="E20" s="166"/>
      <c r="F20" s="166"/>
      <c r="G20" s="160">
        <f t="shared" si="4"/>
        <v>0</v>
      </c>
      <c r="H20" s="141"/>
      <c r="I20" s="141"/>
      <c r="J20" s="141"/>
      <c r="K20" s="142"/>
      <c r="L20" s="143"/>
      <c r="M20" s="142"/>
      <c r="N20" s="123">
        <f t="shared" si="5"/>
        <v>0</v>
      </c>
      <c r="O20" s="124"/>
      <c r="P20" s="125"/>
      <c r="S20" s="176"/>
      <c r="T20" s="177">
        <v>0.66666666666666696</v>
      </c>
      <c r="U20" s="177"/>
      <c r="V20" s="177">
        <v>0.16666666666666699</v>
      </c>
      <c r="W20" s="178" t="s">
        <v>53</v>
      </c>
      <c r="X20" s="179"/>
    </row>
    <row r="21" spans="1:24" ht="12.75" customHeight="1" x14ac:dyDescent="0.2">
      <c r="A21" s="69" t="s">
        <v>32</v>
      </c>
      <c r="B21" s="70">
        <f t="shared" si="6"/>
        <v>45909</v>
      </c>
      <c r="C21" s="166"/>
      <c r="D21" s="166"/>
      <c r="E21" s="166"/>
      <c r="F21" s="166"/>
      <c r="G21" s="160">
        <f t="shared" si="4"/>
        <v>0</v>
      </c>
      <c r="H21" s="141"/>
      <c r="I21" s="141"/>
      <c r="J21" s="141"/>
      <c r="K21" s="142"/>
      <c r="L21" s="143"/>
      <c r="M21" s="142"/>
      <c r="N21" s="123">
        <f t="shared" si="5"/>
        <v>0</v>
      </c>
      <c r="O21" s="124"/>
      <c r="P21" s="125"/>
      <c r="S21" s="176"/>
      <c r="T21" s="177">
        <v>0.70833333333333304</v>
      </c>
      <c r="U21" s="177"/>
      <c r="V21" s="177">
        <v>0.20833333333333401</v>
      </c>
      <c r="W21" s="178" t="s">
        <v>53</v>
      </c>
      <c r="X21" s="179"/>
    </row>
    <row r="22" spans="1:24" ht="12.75" customHeight="1" x14ac:dyDescent="0.2">
      <c r="A22" s="71" t="s">
        <v>33</v>
      </c>
      <c r="B22" s="70">
        <f t="shared" si="6"/>
        <v>45910</v>
      </c>
      <c r="C22" s="166"/>
      <c r="D22" s="166"/>
      <c r="E22" s="166"/>
      <c r="F22" s="166"/>
      <c r="G22" s="160">
        <f t="shared" si="4"/>
        <v>0</v>
      </c>
      <c r="H22" s="141"/>
      <c r="I22" s="141"/>
      <c r="J22" s="141"/>
      <c r="K22" s="142"/>
      <c r="L22" s="143"/>
      <c r="M22" s="142"/>
      <c r="N22" s="123">
        <f t="shared" si="5"/>
        <v>0</v>
      </c>
      <c r="O22" s="124"/>
      <c r="P22" s="125"/>
      <c r="S22" s="176"/>
      <c r="T22" s="177">
        <v>0.75</v>
      </c>
      <c r="U22" s="177"/>
      <c r="V22" s="177">
        <v>0.25</v>
      </c>
      <c r="W22" s="178" t="s">
        <v>53</v>
      </c>
      <c r="X22" s="179"/>
    </row>
    <row r="23" spans="1:24" ht="12.75" customHeight="1" x14ac:dyDescent="0.2">
      <c r="A23" s="69" t="s">
        <v>34</v>
      </c>
      <c r="B23" s="70">
        <f t="shared" si="6"/>
        <v>45911</v>
      </c>
      <c r="C23" s="166"/>
      <c r="D23" s="166"/>
      <c r="E23" s="166"/>
      <c r="F23" s="166"/>
      <c r="G23" s="160">
        <f t="shared" si="4"/>
        <v>0</v>
      </c>
      <c r="H23" s="141"/>
      <c r="I23" s="141"/>
      <c r="J23" s="141"/>
      <c r="K23" s="142"/>
      <c r="L23" s="143"/>
      <c r="M23" s="142"/>
      <c r="N23" s="123">
        <f t="shared" si="5"/>
        <v>0</v>
      </c>
      <c r="O23" s="124"/>
      <c r="P23" s="125"/>
      <c r="S23" s="176"/>
      <c r="T23" s="177">
        <v>0.79166666666666596</v>
      </c>
      <c r="U23" s="177"/>
      <c r="V23" s="177">
        <v>0.29166666666666702</v>
      </c>
      <c r="W23" s="178" t="s">
        <v>53</v>
      </c>
      <c r="X23" s="180"/>
    </row>
    <row r="24" spans="1:24" ht="12.75" customHeight="1" x14ac:dyDescent="0.2">
      <c r="A24" s="72" t="s">
        <v>35</v>
      </c>
      <c r="B24" s="70">
        <f t="shared" si="6"/>
        <v>45912</v>
      </c>
      <c r="C24" s="166"/>
      <c r="D24" s="166"/>
      <c r="E24" s="166"/>
      <c r="F24" s="166"/>
      <c r="G24" s="160">
        <f t="shared" si="4"/>
        <v>0</v>
      </c>
      <c r="H24" s="141"/>
      <c r="I24" s="141"/>
      <c r="J24" s="141"/>
      <c r="K24" s="142"/>
      <c r="L24" s="143"/>
      <c r="M24" s="142"/>
      <c r="N24" s="123">
        <f t="shared" si="5"/>
        <v>0</v>
      </c>
      <c r="O24" s="124"/>
      <c r="P24" s="131"/>
      <c r="S24" s="176"/>
      <c r="T24" s="177">
        <v>0.83333333333333304</v>
      </c>
      <c r="U24" s="177"/>
      <c r="V24" s="177">
        <v>0.33333333333333398</v>
      </c>
      <c r="W24" s="178" t="s">
        <v>53</v>
      </c>
      <c r="X24" s="180"/>
    </row>
    <row r="25" spans="1:24" ht="12.75" customHeight="1" x14ac:dyDescent="0.2">
      <c r="A25" s="69" t="s">
        <v>31</v>
      </c>
      <c r="B25" s="75" t="s">
        <v>31</v>
      </c>
      <c r="C25" s="144"/>
      <c r="D25" s="145"/>
      <c r="E25" s="144"/>
      <c r="F25" s="146" t="s">
        <v>38</v>
      </c>
      <c r="G25" s="159">
        <f t="shared" ref="G25:L25" si="7">SUM(G18:G24)</f>
        <v>0</v>
      </c>
      <c r="H25" s="160">
        <f t="shared" si="7"/>
        <v>0</v>
      </c>
      <c r="I25" s="160">
        <f t="shared" si="7"/>
        <v>0</v>
      </c>
      <c r="J25" s="160">
        <f t="shared" si="7"/>
        <v>0</v>
      </c>
      <c r="K25" s="160">
        <f t="shared" si="7"/>
        <v>0</v>
      </c>
      <c r="L25" s="161">
        <f t="shared" si="7"/>
        <v>0</v>
      </c>
      <c r="M25" s="159"/>
      <c r="N25" s="162">
        <f>SUM(N18:N24)</f>
        <v>0</v>
      </c>
      <c r="O25" s="162">
        <f>SUM(O18:O24)</f>
        <v>0</v>
      </c>
      <c r="P25" s="165">
        <f>SUM(P18:P24)</f>
        <v>0</v>
      </c>
      <c r="S25" s="176"/>
      <c r="T25" s="177">
        <v>0.875</v>
      </c>
      <c r="U25" s="177"/>
      <c r="V25" s="177">
        <v>0.375</v>
      </c>
      <c r="W25" s="178" t="s">
        <v>53</v>
      </c>
      <c r="X25" s="180"/>
    </row>
    <row r="26" spans="1:24" ht="12.75" customHeight="1" x14ac:dyDescent="0.2">
      <c r="A26" s="69" t="s">
        <v>36</v>
      </c>
      <c r="B26" s="70">
        <f>B24+1</f>
        <v>45913</v>
      </c>
      <c r="C26" s="166"/>
      <c r="D26" s="166"/>
      <c r="E26" s="166"/>
      <c r="F26" s="166"/>
      <c r="G26" s="160">
        <f t="shared" ref="G26:G32" si="8">IF(ISBLANK(C26),0,IF(MINUTE(TEXT(D26-C26, "h:mm")+TEXT(F26-E26, "h:mm")) &lt;= 7, HOUR(TEXT(D26-C26, "h:mm")+TEXT(F26-E26, "h:mm")), IF(MINUTE(TEXT(D26-C26, "h:mm")+TEXT(F26-E26, "h:mm")) &lt;= 22, HOUR(TEXT(D26-C26, "h:mm")+TEXT(F26-E26, "h:mm"))+0.25, IF(MINUTE(TEXT(D26-C26, "h:mm")+TEXT(F26-E26, "h:mm")) &lt;= 37, HOUR(TEXT(D26-C26, "h:mm")+TEXT(F26-E26, "h:mm"))+0.5, IF(MINUTE(TEXT(D26-C26, "h:mm")+TEXT(F26-E26, "h:mm")) &lt;= 52, HOUR(TEXT(D26-C26, "h:mm")+TEXT(F26-E26, "h:mm"))+0.75, IF(MINUTE(TEXT(D26-C26, "h:mm")+TEXT(F26-E26, "h:mm")) &gt;= 53, HOUR(TEXT(D26-C26, "h:mm")+TEXT(F26-E26, "h:mm"))+1))))))</f>
        <v>0</v>
      </c>
      <c r="H26" s="141"/>
      <c r="I26" s="141"/>
      <c r="J26" s="141"/>
      <c r="K26" s="142"/>
      <c r="L26" s="140"/>
      <c r="M26" s="139"/>
      <c r="N26" s="123">
        <f t="shared" ref="N26:N32" si="9">SUM(G26:L26)</f>
        <v>0</v>
      </c>
      <c r="O26" s="124"/>
      <c r="P26" s="125"/>
      <c r="S26" s="176"/>
      <c r="T26" s="177">
        <v>0.91666666666666596</v>
      </c>
      <c r="U26" s="177"/>
      <c r="V26" s="177">
        <v>0.41666666666666702</v>
      </c>
      <c r="W26" s="178" t="s">
        <v>53</v>
      </c>
      <c r="X26" s="180"/>
    </row>
    <row r="27" spans="1:24" ht="12.75" customHeight="1" x14ac:dyDescent="0.2">
      <c r="A27" s="69" t="s">
        <v>30</v>
      </c>
      <c r="B27" s="70">
        <f t="shared" ref="B27:B32" si="10">B26+1</f>
        <v>45914</v>
      </c>
      <c r="C27" s="166"/>
      <c r="D27" s="166"/>
      <c r="E27" s="166"/>
      <c r="F27" s="166"/>
      <c r="G27" s="160">
        <f t="shared" si="8"/>
        <v>0</v>
      </c>
      <c r="H27" s="141"/>
      <c r="I27" s="141"/>
      <c r="J27" s="141"/>
      <c r="K27" s="142"/>
      <c r="L27" s="143"/>
      <c r="M27" s="142"/>
      <c r="N27" s="123">
        <f t="shared" si="9"/>
        <v>0</v>
      </c>
      <c r="O27" s="124"/>
      <c r="P27" s="125" t="s">
        <v>31</v>
      </c>
      <c r="S27" s="176"/>
      <c r="T27" s="177">
        <v>0.95833333333333304</v>
      </c>
      <c r="U27" s="177"/>
      <c r="V27" s="177">
        <v>0.45833333333333398</v>
      </c>
      <c r="W27" s="178" t="s">
        <v>53</v>
      </c>
      <c r="X27" s="180"/>
    </row>
    <row r="28" spans="1:24" ht="12.75" customHeight="1" x14ac:dyDescent="0.2">
      <c r="A28" s="69" t="s">
        <v>40</v>
      </c>
      <c r="B28" s="70">
        <f t="shared" si="10"/>
        <v>45915</v>
      </c>
      <c r="C28" s="166"/>
      <c r="D28" s="166"/>
      <c r="E28" s="166"/>
      <c r="F28" s="166"/>
      <c r="G28" s="160">
        <f t="shared" si="8"/>
        <v>0</v>
      </c>
      <c r="H28" s="141"/>
      <c r="I28" s="141"/>
      <c r="J28" s="141"/>
      <c r="K28" s="142"/>
      <c r="L28" s="143"/>
      <c r="M28" s="142"/>
      <c r="N28" s="123">
        <f t="shared" si="9"/>
        <v>0</v>
      </c>
      <c r="O28" s="124"/>
      <c r="P28" s="125"/>
      <c r="S28" s="176"/>
      <c r="T28" s="181" t="s">
        <v>54</v>
      </c>
      <c r="U28" s="177"/>
      <c r="V28" s="177">
        <v>0.5</v>
      </c>
      <c r="W28" s="178" t="s">
        <v>55</v>
      </c>
      <c r="X28" s="180"/>
    </row>
    <row r="29" spans="1:24" ht="12.75" customHeight="1" x14ac:dyDescent="0.2">
      <c r="A29" s="69" t="s">
        <v>32</v>
      </c>
      <c r="B29" s="70">
        <f t="shared" si="10"/>
        <v>45916</v>
      </c>
      <c r="C29" s="166"/>
      <c r="D29" s="166"/>
      <c r="E29" s="166"/>
      <c r="F29" s="166"/>
      <c r="G29" s="160">
        <f t="shared" si="8"/>
        <v>0</v>
      </c>
      <c r="H29" s="141"/>
      <c r="I29" s="141"/>
      <c r="J29" s="141"/>
      <c r="K29" s="142"/>
      <c r="L29" s="143"/>
      <c r="M29" s="142"/>
      <c r="N29" s="123">
        <f t="shared" si="9"/>
        <v>0</v>
      </c>
      <c r="O29" s="124"/>
      <c r="P29" s="125"/>
      <c r="S29" s="176"/>
      <c r="T29" s="177">
        <v>4.1666666666666699E-2</v>
      </c>
      <c r="U29" s="178"/>
      <c r="V29" s="177">
        <v>4.1666666666666699E-2</v>
      </c>
      <c r="W29" s="178" t="s">
        <v>55</v>
      </c>
      <c r="X29" s="180"/>
    </row>
    <row r="30" spans="1:24" ht="12.75" customHeight="1" x14ac:dyDescent="0.2">
      <c r="A30" s="71" t="s">
        <v>33</v>
      </c>
      <c r="B30" s="70">
        <f t="shared" si="10"/>
        <v>45917</v>
      </c>
      <c r="C30" s="166"/>
      <c r="D30" s="166"/>
      <c r="E30" s="166"/>
      <c r="F30" s="166"/>
      <c r="G30" s="160">
        <f t="shared" si="8"/>
        <v>0</v>
      </c>
      <c r="H30" s="141"/>
      <c r="I30" s="141"/>
      <c r="J30" s="141"/>
      <c r="K30" s="142"/>
      <c r="L30" s="143"/>
      <c r="M30" s="142"/>
      <c r="N30" s="123">
        <f t="shared" si="9"/>
        <v>0</v>
      </c>
      <c r="O30" s="124"/>
      <c r="P30" s="125"/>
      <c r="S30" s="176"/>
      <c r="T30" s="177">
        <v>8.3333333333333301E-2</v>
      </c>
      <c r="U30" s="178"/>
      <c r="V30" s="177">
        <v>8.3333333333333301E-2</v>
      </c>
      <c r="W30" s="178" t="s">
        <v>55</v>
      </c>
      <c r="X30" s="180"/>
    </row>
    <row r="31" spans="1:24" ht="12.75" customHeight="1" thickBot="1" x14ac:dyDescent="0.25">
      <c r="A31" s="69" t="s">
        <v>34</v>
      </c>
      <c r="B31" s="70">
        <f t="shared" si="10"/>
        <v>45918</v>
      </c>
      <c r="C31" s="166"/>
      <c r="D31" s="166"/>
      <c r="E31" s="166"/>
      <c r="F31" s="166"/>
      <c r="G31" s="160">
        <f t="shared" si="8"/>
        <v>0</v>
      </c>
      <c r="H31" s="141"/>
      <c r="I31" s="141"/>
      <c r="J31" s="141"/>
      <c r="K31" s="142"/>
      <c r="L31" s="143"/>
      <c r="M31" s="142"/>
      <c r="N31" s="123">
        <f t="shared" si="9"/>
        <v>0</v>
      </c>
      <c r="O31" s="124"/>
      <c r="P31" s="125"/>
      <c r="S31" s="182"/>
      <c r="T31" s="183">
        <v>0.125</v>
      </c>
      <c r="U31" s="184"/>
      <c r="V31" s="183">
        <v>0.125</v>
      </c>
      <c r="W31" s="184" t="s">
        <v>55</v>
      </c>
      <c r="X31" s="185"/>
    </row>
    <row r="32" spans="1:24" ht="12.75" customHeight="1" x14ac:dyDescent="0.2">
      <c r="A32" s="72" t="s">
        <v>35</v>
      </c>
      <c r="B32" s="70">
        <f t="shared" si="10"/>
        <v>45919</v>
      </c>
      <c r="C32" s="166"/>
      <c r="D32" s="166"/>
      <c r="E32" s="166"/>
      <c r="F32" s="166"/>
      <c r="G32" s="160">
        <f t="shared" si="8"/>
        <v>0</v>
      </c>
      <c r="H32" s="148"/>
      <c r="I32" s="148"/>
      <c r="J32" s="148"/>
      <c r="K32" s="149"/>
      <c r="L32" s="150"/>
      <c r="M32" s="149"/>
      <c r="N32" s="123">
        <f t="shared" si="9"/>
        <v>0</v>
      </c>
      <c r="O32" s="124"/>
      <c r="P32" s="131"/>
    </row>
    <row r="33" spans="1:16" ht="12.75" customHeight="1" x14ac:dyDescent="0.2">
      <c r="A33" s="76"/>
      <c r="B33" s="77"/>
      <c r="C33" s="151"/>
      <c r="D33" s="152"/>
      <c r="E33" s="153"/>
      <c r="F33" s="154" t="s">
        <v>47</v>
      </c>
      <c r="G33" s="159">
        <f t="shared" ref="G33:L33" si="11">SUM(G26:G32)</f>
        <v>0</v>
      </c>
      <c r="H33" s="160">
        <f t="shared" si="11"/>
        <v>0</v>
      </c>
      <c r="I33" s="160">
        <f t="shared" si="11"/>
        <v>0</v>
      </c>
      <c r="J33" s="160">
        <f t="shared" si="11"/>
        <v>0</v>
      </c>
      <c r="K33" s="160">
        <f t="shared" si="11"/>
        <v>0</v>
      </c>
      <c r="L33" s="160">
        <f t="shared" si="11"/>
        <v>0</v>
      </c>
      <c r="M33" s="160"/>
      <c r="N33" s="162">
        <f>SUM(N26:N32)</f>
        <v>0</v>
      </c>
      <c r="O33" s="162">
        <f>SUM(O26:O32)</f>
        <v>0</v>
      </c>
      <c r="P33" s="165">
        <f>SUM(P26:P32)</f>
        <v>0</v>
      </c>
    </row>
    <row r="34" spans="1:16" ht="12.75" customHeight="1" x14ac:dyDescent="0.2">
      <c r="A34" s="69" t="s">
        <v>36</v>
      </c>
      <c r="B34" s="70">
        <f>B32+1</f>
        <v>45920</v>
      </c>
      <c r="C34" s="166"/>
      <c r="D34" s="166"/>
      <c r="E34" s="166"/>
      <c r="F34" s="166"/>
      <c r="G34" s="160">
        <f t="shared" ref="G34:G40" si="12">IF(ISBLANK(C34),0,IF(MINUTE(TEXT(D34-C34, "h:mm")+TEXT(F34-E34, "h:mm")) &lt;= 7, HOUR(TEXT(D34-C34, "h:mm")+TEXT(F34-E34, "h:mm")), IF(MINUTE(TEXT(D34-C34, "h:mm")+TEXT(F34-E34, "h:mm")) &lt;= 22, HOUR(TEXT(D34-C34, "h:mm")+TEXT(F34-E34, "h:mm"))+0.25, IF(MINUTE(TEXT(D34-C34, "h:mm")+TEXT(F34-E34, "h:mm")) &lt;= 37, HOUR(TEXT(D34-C34, "h:mm")+TEXT(F34-E34, "h:mm"))+0.5, IF(MINUTE(TEXT(D34-C34, "h:mm")+TEXT(F34-E34, "h:mm")) &lt;= 52, HOUR(TEXT(D34-C34, "h:mm")+TEXT(F34-E34, "h:mm"))+0.75, IF(MINUTE(TEXT(D34-C34, "h:mm")+TEXT(F34-E34, "h:mm")) &gt;= 53, HOUR(TEXT(D34-C34, "h:mm")+TEXT(F34-E34, "h:mm"))+1))))))</f>
        <v>0</v>
      </c>
      <c r="H34" s="138"/>
      <c r="I34" s="138"/>
      <c r="J34" s="138"/>
      <c r="K34" s="139"/>
      <c r="L34" s="140"/>
      <c r="M34" s="139"/>
      <c r="N34" s="123">
        <f t="shared" ref="N34:N40" si="13">SUM(G34:L34)</f>
        <v>0</v>
      </c>
      <c r="O34" s="124"/>
      <c r="P34" s="125"/>
    </row>
    <row r="35" spans="1:16" ht="12.75" customHeight="1" x14ac:dyDescent="0.2">
      <c r="A35" s="69" t="s">
        <v>30</v>
      </c>
      <c r="B35" s="70">
        <f t="shared" ref="B35:B40" si="14">B34+1</f>
        <v>45921</v>
      </c>
      <c r="C35" s="166"/>
      <c r="D35" s="166"/>
      <c r="E35" s="166"/>
      <c r="F35" s="166"/>
      <c r="G35" s="160">
        <f t="shared" si="12"/>
        <v>0</v>
      </c>
      <c r="H35" s="141"/>
      <c r="I35" s="141"/>
      <c r="J35" s="141"/>
      <c r="K35" s="142"/>
      <c r="L35" s="143"/>
      <c r="M35" s="142"/>
      <c r="N35" s="123">
        <f t="shared" si="13"/>
        <v>0</v>
      </c>
      <c r="O35" s="124"/>
      <c r="P35" s="125"/>
    </row>
    <row r="36" spans="1:16" ht="12.75" customHeight="1" x14ac:dyDescent="0.2">
      <c r="A36" s="69" t="s">
        <v>40</v>
      </c>
      <c r="B36" s="70">
        <f t="shared" si="14"/>
        <v>45922</v>
      </c>
      <c r="C36" s="166"/>
      <c r="D36" s="166"/>
      <c r="E36" s="166"/>
      <c r="F36" s="166"/>
      <c r="G36" s="160">
        <f t="shared" si="12"/>
        <v>0</v>
      </c>
      <c r="H36" s="141"/>
      <c r="I36" s="141"/>
      <c r="J36" s="141"/>
      <c r="K36" s="142"/>
      <c r="L36" s="143"/>
      <c r="M36" s="142"/>
      <c r="N36" s="123">
        <f t="shared" si="13"/>
        <v>0</v>
      </c>
      <c r="O36" s="124"/>
      <c r="P36" s="125"/>
    </row>
    <row r="37" spans="1:16" ht="12.75" customHeight="1" x14ac:dyDescent="0.2">
      <c r="A37" s="69" t="s">
        <v>32</v>
      </c>
      <c r="B37" s="70">
        <f t="shared" si="14"/>
        <v>45923</v>
      </c>
      <c r="C37" s="166"/>
      <c r="D37" s="166"/>
      <c r="E37" s="166"/>
      <c r="F37" s="166"/>
      <c r="G37" s="160">
        <f t="shared" si="12"/>
        <v>0</v>
      </c>
      <c r="H37" s="141"/>
      <c r="I37" s="141"/>
      <c r="J37" s="141"/>
      <c r="K37" s="142"/>
      <c r="L37" s="143"/>
      <c r="M37" s="142"/>
      <c r="N37" s="123">
        <f t="shared" si="13"/>
        <v>0</v>
      </c>
      <c r="O37" s="124"/>
      <c r="P37" s="125"/>
    </row>
    <row r="38" spans="1:16" ht="12.75" customHeight="1" x14ac:dyDescent="0.2">
      <c r="A38" s="71" t="s">
        <v>33</v>
      </c>
      <c r="B38" s="70">
        <f t="shared" si="14"/>
        <v>45924</v>
      </c>
      <c r="C38" s="166"/>
      <c r="D38" s="166"/>
      <c r="E38" s="166"/>
      <c r="F38" s="166"/>
      <c r="G38" s="160">
        <f t="shared" si="12"/>
        <v>0</v>
      </c>
      <c r="H38" s="141"/>
      <c r="I38" s="141"/>
      <c r="J38" s="141"/>
      <c r="K38" s="142"/>
      <c r="L38" s="143"/>
      <c r="M38" s="142"/>
      <c r="N38" s="123">
        <f t="shared" si="13"/>
        <v>0</v>
      </c>
      <c r="O38" s="124"/>
      <c r="P38" s="125"/>
    </row>
    <row r="39" spans="1:16" ht="12.75" customHeight="1" x14ac:dyDescent="0.2">
      <c r="A39" s="69" t="s">
        <v>34</v>
      </c>
      <c r="B39" s="70">
        <f t="shared" si="14"/>
        <v>45925</v>
      </c>
      <c r="C39" s="166"/>
      <c r="D39" s="166"/>
      <c r="E39" s="166"/>
      <c r="F39" s="166"/>
      <c r="G39" s="160">
        <f t="shared" si="12"/>
        <v>0</v>
      </c>
      <c r="H39" s="141"/>
      <c r="I39" s="141"/>
      <c r="J39" s="141"/>
      <c r="K39" s="142"/>
      <c r="L39" s="143"/>
      <c r="M39" s="142"/>
      <c r="N39" s="123">
        <f t="shared" si="13"/>
        <v>0</v>
      </c>
      <c r="O39" s="124"/>
      <c r="P39" s="125"/>
    </row>
    <row r="40" spans="1:16" ht="12.75" customHeight="1" x14ac:dyDescent="0.2">
      <c r="A40" s="72" t="s">
        <v>35</v>
      </c>
      <c r="B40" s="70">
        <f t="shared" si="14"/>
        <v>45926</v>
      </c>
      <c r="C40" s="166"/>
      <c r="D40" s="166"/>
      <c r="E40" s="166"/>
      <c r="F40" s="166"/>
      <c r="G40" s="160">
        <f t="shared" si="12"/>
        <v>0</v>
      </c>
      <c r="H40" s="148"/>
      <c r="I40" s="148"/>
      <c r="J40" s="148"/>
      <c r="K40" s="149"/>
      <c r="L40" s="150"/>
      <c r="M40" s="149"/>
      <c r="N40" s="123">
        <f t="shared" si="13"/>
        <v>0</v>
      </c>
      <c r="O40" s="124"/>
      <c r="P40" s="131"/>
    </row>
    <row r="41" spans="1:16" ht="12.75" customHeight="1" x14ac:dyDescent="0.2">
      <c r="A41" s="76"/>
      <c r="B41" s="77"/>
      <c r="C41" s="151"/>
      <c r="D41" s="152"/>
      <c r="E41" s="153"/>
      <c r="F41" s="154" t="s">
        <v>48</v>
      </c>
      <c r="G41" s="159">
        <f t="shared" ref="G41:L41" si="15">SUM(G34:G40)</f>
        <v>0</v>
      </c>
      <c r="H41" s="159">
        <f t="shared" si="15"/>
        <v>0</v>
      </c>
      <c r="I41" s="159">
        <f t="shared" si="15"/>
        <v>0</v>
      </c>
      <c r="J41" s="159">
        <f t="shared" si="15"/>
        <v>0</v>
      </c>
      <c r="K41" s="159">
        <f t="shared" si="15"/>
        <v>0</v>
      </c>
      <c r="L41" s="159">
        <f t="shared" si="15"/>
        <v>0</v>
      </c>
      <c r="M41" s="147"/>
      <c r="N41" s="162">
        <f>SUM(N34:N40)</f>
        <v>0</v>
      </c>
      <c r="O41" s="162">
        <f>SUM(O34:O40)</f>
        <v>0</v>
      </c>
      <c r="P41" s="165">
        <f>SUM(P34:P40)</f>
        <v>0</v>
      </c>
    </row>
    <row r="42" spans="1:16" ht="12.75" customHeight="1" x14ac:dyDescent="0.2">
      <c r="A42" s="69" t="s">
        <v>36</v>
      </c>
      <c r="B42" s="70">
        <f>B40+1</f>
        <v>45927</v>
      </c>
      <c r="C42" s="166"/>
      <c r="D42" s="166"/>
      <c r="E42" s="166"/>
      <c r="F42" s="166"/>
      <c r="G42" s="160">
        <f t="shared" ref="G42:G48" si="16">IF(ISBLANK(C42),0,IF(MINUTE(TEXT(D42-C42, "h:mm")+TEXT(F42-E42, "h:mm")) &lt;= 7, HOUR(TEXT(D42-C42, "h:mm")+TEXT(F42-E42, "h:mm")), IF(MINUTE(TEXT(D42-C42, "h:mm")+TEXT(F42-E42, "h:mm")) &lt;= 22, HOUR(TEXT(D42-C42, "h:mm")+TEXT(F42-E42, "h:mm"))+0.25, IF(MINUTE(TEXT(D42-C42, "h:mm")+TEXT(F42-E42, "h:mm")) &lt;= 37, HOUR(TEXT(D42-C42, "h:mm")+TEXT(F42-E42, "h:mm"))+0.5, IF(MINUTE(TEXT(D42-C42, "h:mm")+TEXT(F42-E42, "h:mm")) &lt;= 52, HOUR(TEXT(D42-C42, "h:mm")+TEXT(F42-E42, "h:mm"))+0.75, IF(MINUTE(TEXT(D42-C42, "h:mm")+TEXT(F42-E42, "h:mm")) &gt;= 53, HOUR(TEXT(D42-C42, "h:mm")+TEXT(F42-E42, "h:mm"))+1))))))</f>
        <v>0</v>
      </c>
      <c r="H42" s="141"/>
      <c r="I42" s="141"/>
      <c r="J42" s="141"/>
      <c r="K42" s="142"/>
      <c r="L42" s="143"/>
      <c r="M42" s="142"/>
      <c r="N42" s="123">
        <f t="shared" ref="N42:N48" si="17">SUM(G42:L42)</f>
        <v>0</v>
      </c>
      <c r="O42" s="124"/>
      <c r="P42" s="125"/>
    </row>
    <row r="43" spans="1:16" ht="12.75" customHeight="1" x14ac:dyDescent="0.2">
      <c r="A43" s="69" t="s">
        <v>30</v>
      </c>
      <c r="B43" s="70">
        <f t="shared" ref="B43:B45" si="18">B42+1</f>
        <v>45928</v>
      </c>
      <c r="C43" s="166"/>
      <c r="D43" s="166"/>
      <c r="E43" s="166"/>
      <c r="F43" s="166"/>
      <c r="G43" s="160">
        <f t="shared" si="16"/>
        <v>0</v>
      </c>
      <c r="H43" s="141"/>
      <c r="I43" s="141"/>
      <c r="J43" s="141"/>
      <c r="K43" s="142"/>
      <c r="L43" s="143"/>
      <c r="M43" s="142"/>
      <c r="N43" s="123">
        <f t="shared" si="17"/>
        <v>0</v>
      </c>
      <c r="O43" s="124"/>
      <c r="P43" s="125" t="s">
        <v>31</v>
      </c>
    </row>
    <row r="44" spans="1:16" ht="12.75" customHeight="1" x14ac:dyDescent="0.2">
      <c r="A44" s="69" t="s">
        <v>40</v>
      </c>
      <c r="B44" s="70">
        <f t="shared" si="18"/>
        <v>45929</v>
      </c>
      <c r="C44" s="166"/>
      <c r="D44" s="166"/>
      <c r="E44" s="166"/>
      <c r="F44" s="166"/>
      <c r="G44" s="160">
        <f t="shared" si="16"/>
        <v>0</v>
      </c>
      <c r="H44" s="141"/>
      <c r="I44" s="141"/>
      <c r="J44" s="141"/>
      <c r="K44" s="142"/>
      <c r="L44" s="143"/>
      <c r="M44" s="142"/>
      <c r="N44" s="123">
        <f t="shared" si="17"/>
        <v>0</v>
      </c>
      <c r="O44" s="124"/>
      <c r="P44" s="125"/>
    </row>
    <row r="45" spans="1:16" ht="12.75" customHeight="1" x14ac:dyDescent="0.2">
      <c r="A45" s="69" t="s">
        <v>32</v>
      </c>
      <c r="B45" s="70">
        <f t="shared" si="18"/>
        <v>45930</v>
      </c>
      <c r="C45" s="166"/>
      <c r="D45" s="166"/>
      <c r="E45" s="166"/>
      <c r="F45" s="166"/>
      <c r="G45" s="160">
        <f t="shared" si="16"/>
        <v>0</v>
      </c>
      <c r="H45" s="141"/>
      <c r="I45" s="141"/>
      <c r="J45" s="141"/>
      <c r="K45" s="142"/>
      <c r="L45" s="143"/>
      <c r="M45" s="142"/>
      <c r="N45" s="123">
        <f t="shared" si="17"/>
        <v>0</v>
      </c>
      <c r="O45" s="124"/>
      <c r="P45" s="125"/>
    </row>
    <row r="46" spans="1:16" ht="12.75" customHeight="1" x14ac:dyDescent="0.2">
      <c r="A46" s="71" t="s">
        <v>33</v>
      </c>
      <c r="B46" s="70"/>
      <c r="C46" s="166"/>
      <c r="D46" s="166"/>
      <c r="E46" s="166"/>
      <c r="F46" s="166"/>
      <c r="G46" s="160">
        <f t="shared" si="16"/>
        <v>0</v>
      </c>
      <c r="H46" s="141"/>
      <c r="I46" s="141"/>
      <c r="J46" s="141"/>
      <c r="K46" s="142"/>
      <c r="L46" s="143"/>
      <c r="M46" s="142"/>
      <c r="N46" s="123">
        <f t="shared" si="17"/>
        <v>0</v>
      </c>
      <c r="O46" s="124"/>
      <c r="P46" s="125"/>
    </row>
    <row r="47" spans="1:16" ht="12.75" customHeight="1" x14ac:dyDescent="0.2">
      <c r="A47" s="69" t="s">
        <v>34</v>
      </c>
      <c r="B47" s="70"/>
      <c r="C47" s="166"/>
      <c r="D47" s="166"/>
      <c r="E47" s="166"/>
      <c r="F47" s="166"/>
      <c r="G47" s="160">
        <f t="shared" si="16"/>
        <v>0</v>
      </c>
      <c r="H47" s="141"/>
      <c r="I47" s="141"/>
      <c r="J47" s="141"/>
      <c r="K47" s="142"/>
      <c r="L47" s="143"/>
      <c r="M47" s="142"/>
      <c r="N47" s="123">
        <f t="shared" si="17"/>
        <v>0</v>
      </c>
      <c r="O47" s="124"/>
      <c r="P47" s="125"/>
    </row>
    <row r="48" spans="1:16" ht="12.75" customHeight="1" x14ac:dyDescent="0.2">
      <c r="A48" s="72" t="s">
        <v>35</v>
      </c>
      <c r="B48" s="70"/>
      <c r="C48" s="166"/>
      <c r="D48" s="166"/>
      <c r="E48" s="166"/>
      <c r="F48" s="166"/>
      <c r="G48" s="160">
        <f t="shared" si="16"/>
        <v>0</v>
      </c>
      <c r="H48" s="148"/>
      <c r="I48" s="148"/>
      <c r="J48" s="148"/>
      <c r="K48" s="149"/>
      <c r="L48" s="143"/>
      <c r="M48" s="149"/>
      <c r="N48" s="123">
        <f t="shared" si="17"/>
        <v>0</v>
      </c>
      <c r="O48" s="124"/>
      <c r="P48" s="131"/>
    </row>
    <row r="49" spans="1:16" ht="12.75" customHeight="1" x14ac:dyDescent="0.2">
      <c r="A49" s="76"/>
      <c r="B49" s="70"/>
      <c r="C49" s="151"/>
      <c r="D49" s="152"/>
      <c r="E49" s="153"/>
      <c r="F49" s="154" t="s">
        <v>39</v>
      </c>
      <c r="G49" s="160">
        <f t="shared" ref="G49:L49" si="19">SUM(G42:G48)</f>
        <v>0</v>
      </c>
      <c r="H49" s="160">
        <f t="shared" si="19"/>
        <v>0</v>
      </c>
      <c r="I49" s="160">
        <f t="shared" si="19"/>
        <v>0</v>
      </c>
      <c r="J49" s="160">
        <f t="shared" si="19"/>
        <v>0</v>
      </c>
      <c r="K49" s="160">
        <f t="shared" si="19"/>
        <v>0</v>
      </c>
      <c r="L49" s="161">
        <f t="shared" si="19"/>
        <v>0</v>
      </c>
      <c r="M49" s="147"/>
      <c r="N49" s="162">
        <f>SUM(N42:N48)</f>
        <v>0</v>
      </c>
      <c r="O49" s="162">
        <f>SUM(O42:O48)</f>
        <v>0</v>
      </c>
      <c r="P49" s="165">
        <f>SUM(P42:P48)</f>
        <v>0</v>
      </c>
    </row>
    <row r="50" spans="1:16" ht="12.75" customHeight="1" x14ac:dyDescent="0.2">
      <c r="A50" s="69" t="s">
        <v>36</v>
      </c>
      <c r="B50" s="70"/>
      <c r="C50" s="166"/>
      <c r="D50" s="166"/>
      <c r="E50" s="166"/>
      <c r="F50" s="166"/>
      <c r="G50" s="160">
        <f t="shared" ref="G50:G56" si="20">IF(ISBLANK(C50),0,IF(MINUTE(TEXT(D50-C50, "h:mm")+TEXT(F50-E50, "h:mm")) &lt;= 7, HOUR(TEXT(D50-C50, "h:mm")+TEXT(F50-E50, "h:mm")), IF(MINUTE(TEXT(D50-C50, "h:mm")+TEXT(F50-E50, "h:mm")) &lt;= 22, HOUR(TEXT(D50-C50, "h:mm")+TEXT(F50-E50, "h:mm"))+0.25, IF(MINUTE(TEXT(D50-C50, "h:mm")+TEXT(F50-E50, "h:mm")) &lt;= 37, HOUR(TEXT(D50-C50, "h:mm")+TEXT(F50-E50, "h:mm"))+0.5, IF(MINUTE(TEXT(D50-C50, "h:mm")+TEXT(F50-E50, "h:mm")) &lt;= 52, HOUR(TEXT(D50-C50, "h:mm")+TEXT(F50-E50, "h:mm"))+0.75, IF(MINUTE(TEXT(D50-C50, "h:mm")+TEXT(F50-E50, "h:mm")) &gt;= 53, HOUR(TEXT(D50-C50, "h:mm")+TEXT(F50-E50, "h:mm"))+1))))))</f>
        <v>0</v>
      </c>
      <c r="H50" s="141"/>
      <c r="I50" s="141"/>
      <c r="J50" s="141"/>
      <c r="K50" s="142"/>
      <c r="L50" s="143"/>
      <c r="M50" s="142"/>
      <c r="N50" s="123">
        <f t="shared" ref="N50:N56" si="21">SUM(G50:L50)</f>
        <v>0</v>
      </c>
      <c r="O50" s="124"/>
      <c r="P50" s="125"/>
    </row>
    <row r="51" spans="1:16" ht="12.75" customHeight="1" x14ac:dyDescent="0.2">
      <c r="A51" s="69" t="s">
        <v>30</v>
      </c>
      <c r="B51" s="70"/>
      <c r="C51" s="166"/>
      <c r="D51" s="166"/>
      <c r="E51" s="166"/>
      <c r="F51" s="166"/>
      <c r="G51" s="160">
        <f t="shared" si="20"/>
        <v>0</v>
      </c>
      <c r="H51" s="141"/>
      <c r="I51" s="141"/>
      <c r="J51" s="141"/>
      <c r="K51" s="142"/>
      <c r="L51" s="143"/>
      <c r="M51" s="142"/>
      <c r="N51" s="123">
        <f t="shared" si="21"/>
        <v>0</v>
      </c>
      <c r="O51" s="124"/>
      <c r="P51" s="125" t="s">
        <v>31</v>
      </c>
    </row>
    <row r="52" spans="1:16" ht="12.75" customHeight="1" x14ac:dyDescent="0.2">
      <c r="A52" s="69" t="s">
        <v>40</v>
      </c>
      <c r="B52" s="70"/>
      <c r="C52" s="166"/>
      <c r="D52" s="166"/>
      <c r="E52" s="166"/>
      <c r="F52" s="166"/>
      <c r="G52" s="160">
        <f t="shared" si="20"/>
        <v>0</v>
      </c>
      <c r="H52" s="141"/>
      <c r="I52" s="141"/>
      <c r="J52" s="141"/>
      <c r="K52" s="142"/>
      <c r="L52" s="143"/>
      <c r="M52" s="142"/>
      <c r="N52" s="123">
        <f t="shared" si="21"/>
        <v>0</v>
      </c>
      <c r="O52" s="124"/>
      <c r="P52" s="125"/>
    </row>
    <row r="53" spans="1:16" ht="12.75" customHeight="1" x14ac:dyDescent="0.2">
      <c r="A53" s="69" t="s">
        <v>32</v>
      </c>
      <c r="B53" s="70"/>
      <c r="C53" s="166"/>
      <c r="D53" s="166"/>
      <c r="E53" s="166"/>
      <c r="F53" s="166"/>
      <c r="G53" s="160">
        <f t="shared" si="20"/>
        <v>0</v>
      </c>
      <c r="H53" s="141"/>
      <c r="I53" s="141"/>
      <c r="J53" s="141"/>
      <c r="K53" s="142"/>
      <c r="L53" s="143"/>
      <c r="M53" s="142"/>
      <c r="N53" s="123">
        <f t="shared" si="21"/>
        <v>0</v>
      </c>
      <c r="O53" s="124"/>
      <c r="P53" s="125"/>
    </row>
    <row r="54" spans="1:16" ht="12.75" customHeight="1" x14ac:dyDescent="0.2">
      <c r="A54" s="71" t="s">
        <v>33</v>
      </c>
      <c r="B54" s="70"/>
      <c r="C54" s="166"/>
      <c r="D54" s="166"/>
      <c r="E54" s="166"/>
      <c r="F54" s="166"/>
      <c r="G54" s="160">
        <f t="shared" si="20"/>
        <v>0</v>
      </c>
      <c r="H54" s="141"/>
      <c r="I54" s="141"/>
      <c r="J54" s="141"/>
      <c r="K54" s="142"/>
      <c r="L54" s="143"/>
      <c r="M54" s="142"/>
      <c r="N54" s="123">
        <f t="shared" si="21"/>
        <v>0</v>
      </c>
      <c r="O54" s="124"/>
      <c r="P54" s="125"/>
    </row>
    <row r="55" spans="1:16" ht="12.75" customHeight="1" x14ac:dyDescent="0.2">
      <c r="A55" s="69" t="s">
        <v>34</v>
      </c>
      <c r="B55" s="70"/>
      <c r="C55" s="166"/>
      <c r="D55" s="166"/>
      <c r="E55" s="166"/>
      <c r="F55" s="166"/>
      <c r="G55" s="160">
        <f t="shared" si="20"/>
        <v>0</v>
      </c>
      <c r="H55" s="141"/>
      <c r="I55" s="141"/>
      <c r="J55" s="141"/>
      <c r="K55" s="142"/>
      <c r="L55" s="143"/>
      <c r="M55" s="142"/>
      <c r="N55" s="123">
        <f t="shared" si="21"/>
        <v>0</v>
      </c>
      <c r="O55" s="124"/>
      <c r="P55" s="125"/>
    </row>
    <row r="56" spans="1:16" ht="12.75" customHeight="1" x14ac:dyDescent="0.2">
      <c r="A56" s="72" t="s">
        <v>35</v>
      </c>
      <c r="B56" s="70"/>
      <c r="C56" s="166"/>
      <c r="D56" s="166"/>
      <c r="E56" s="166"/>
      <c r="F56" s="166"/>
      <c r="G56" s="160">
        <f t="shared" si="20"/>
        <v>0</v>
      </c>
      <c r="H56" s="148"/>
      <c r="I56" s="148"/>
      <c r="J56" s="148"/>
      <c r="K56" s="149"/>
      <c r="L56" s="143"/>
      <c r="M56" s="149"/>
      <c r="N56" s="123">
        <f t="shared" si="21"/>
        <v>0</v>
      </c>
      <c r="O56" s="124"/>
      <c r="P56" s="131"/>
    </row>
    <row r="57" spans="1:16" ht="12.75" customHeight="1" x14ac:dyDescent="0.2">
      <c r="A57" s="76"/>
      <c r="B57" s="78"/>
      <c r="C57" s="151"/>
      <c r="D57" s="152"/>
      <c r="E57" s="153"/>
      <c r="F57" s="154" t="s">
        <v>41</v>
      </c>
      <c r="G57" s="160">
        <f t="shared" ref="G57:L57" si="22">SUM(G50:G56)</f>
        <v>0</v>
      </c>
      <c r="H57" s="160">
        <f t="shared" si="22"/>
        <v>0</v>
      </c>
      <c r="I57" s="160">
        <f t="shared" si="22"/>
        <v>0</v>
      </c>
      <c r="J57" s="160">
        <f t="shared" si="22"/>
        <v>0</v>
      </c>
      <c r="K57" s="160">
        <f t="shared" si="22"/>
        <v>0</v>
      </c>
      <c r="L57" s="161">
        <f t="shared" si="22"/>
        <v>0</v>
      </c>
      <c r="M57" s="159"/>
      <c r="N57" s="162">
        <f>SUM(N50:N56)</f>
        <v>0</v>
      </c>
      <c r="O57" s="162">
        <f>SUM(O50:O56)</f>
        <v>0</v>
      </c>
      <c r="P57" s="165">
        <f>SUM(P50:P56)</f>
        <v>0</v>
      </c>
    </row>
    <row r="58" spans="1:16" ht="13.5" thickBot="1" x14ac:dyDescent="0.25">
      <c r="A58" s="79"/>
      <c r="B58" s="80"/>
      <c r="C58" s="155"/>
      <c r="D58" s="156"/>
      <c r="E58" s="156"/>
      <c r="F58" s="157"/>
      <c r="G58" s="164">
        <f t="shared" ref="G58:P58" si="23">+G17+G25+G33+G41+G49+G57</f>
        <v>0</v>
      </c>
      <c r="H58" s="164">
        <f t="shared" si="23"/>
        <v>0</v>
      </c>
      <c r="I58" s="164">
        <f t="shared" si="23"/>
        <v>0</v>
      </c>
      <c r="J58" s="164">
        <f t="shared" si="23"/>
        <v>0</v>
      </c>
      <c r="K58" s="164">
        <f t="shared" si="23"/>
        <v>0</v>
      </c>
      <c r="L58" s="164">
        <f t="shared" si="23"/>
        <v>0</v>
      </c>
      <c r="M58" s="159"/>
      <c r="N58" s="164">
        <f t="shared" si="23"/>
        <v>0</v>
      </c>
      <c r="O58" s="164">
        <f t="shared" si="23"/>
        <v>0</v>
      </c>
      <c r="P58" s="164">
        <f t="shared" si="23"/>
        <v>0</v>
      </c>
    </row>
    <row r="59" spans="1:16" ht="15.75" customHeight="1" thickBot="1" x14ac:dyDescent="0.25">
      <c r="A59" s="81"/>
      <c r="B59" s="82"/>
      <c r="C59" s="83"/>
      <c r="D59" s="83"/>
      <c r="E59" s="84"/>
      <c r="F59" s="84"/>
      <c r="G59" s="85"/>
      <c r="H59" s="86" t="s">
        <v>49</v>
      </c>
      <c r="I59" s="87"/>
      <c r="J59" s="87"/>
      <c r="K59" s="87"/>
      <c r="L59" s="87"/>
      <c r="M59" s="87"/>
      <c r="N59" s="88"/>
      <c r="P59" s="89"/>
    </row>
    <row r="60" spans="1:16" ht="15.75" customHeight="1" x14ac:dyDescent="0.2">
      <c r="A60" s="90"/>
      <c r="B60" s="91"/>
      <c r="C60" s="92"/>
      <c r="D60" s="92"/>
      <c r="G60" s="94"/>
      <c r="P60" s="89"/>
    </row>
    <row r="61" spans="1:16" ht="15.75" customHeight="1" x14ac:dyDescent="0.2">
      <c r="A61" s="95"/>
      <c r="B61" s="96"/>
      <c r="C61" s="97"/>
      <c r="D61" s="98"/>
      <c r="E61" s="97"/>
      <c r="F61" s="97"/>
      <c r="G61" s="99"/>
      <c r="H61" s="100"/>
      <c r="I61" s="100"/>
      <c r="J61" s="100"/>
      <c r="L61" s="101"/>
      <c r="M61" s="101"/>
      <c r="P61" s="102" t="s">
        <v>42</v>
      </c>
    </row>
    <row r="62" spans="1:16" ht="12.75" customHeight="1" x14ac:dyDescent="0.2">
      <c r="A62" s="103"/>
      <c r="B62" s="104"/>
      <c r="C62" s="105"/>
      <c r="D62" s="106"/>
      <c r="E62" s="106"/>
      <c r="F62" s="97"/>
      <c r="G62" s="100"/>
      <c r="H62" s="107"/>
      <c r="I62" s="107"/>
      <c r="J62"/>
      <c r="L62" s="100"/>
      <c r="M62" s="100"/>
      <c r="O62" s="101" t="s">
        <v>43</v>
      </c>
      <c r="P62" s="108"/>
    </row>
    <row r="63" spans="1:16" ht="11.25" customHeight="1" x14ac:dyDescent="0.2">
      <c r="A63" s="95"/>
      <c r="B63" s="96"/>
      <c r="C63" s="97"/>
      <c r="D63" s="98"/>
      <c r="E63" s="106"/>
      <c r="F63" s="97"/>
      <c r="G63" s="100"/>
      <c r="H63" s="100"/>
      <c r="I63" s="100"/>
      <c r="J63" s="101"/>
      <c r="L63" s="100"/>
      <c r="M63" s="100"/>
      <c r="P63" s="108"/>
    </row>
    <row r="64" spans="1:16" ht="12.75" customHeight="1" x14ac:dyDescent="0.2">
      <c r="A64" s="103"/>
      <c r="B64" s="96"/>
      <c r="C64" s="105"/>
      <c r="D64" s="97"/>
      <c r="E64" s="97"/>
      <c r="F64" s="97"/>
      <c r="G64" s="99"/>
      <c r="H64" s="100"/>
      <c r="I64" s="100"/>
      <c r="J64" s="100"/>
      <c r="L64" s="101"/>
      <c r="M64" s="101"/>
      <c r="P64" s="102" t="s">
        <v>44</v>
      </c>
    </row>
    <row r="65" spans="1:16" ht="12.75" customHeight="1" thickBot="1" x14ac:dyDescent="0.25">
      <c r="A65" s="109"/>
      <c r="B65" s="110"/>
      <c r="C65" s="111"/>
      <c r="D65" s="112"/>
      <c r="E65" s="112"/>
      <c r="F65" s="112"/>
      <c r="G65" s="113"/>
      <c r="H65" s="113"/>
      <c r="I65" s="113"/>
      <c r="J65" s="114"/>
      <c r="K65" s="115"/>
      <c r="L65" s="113"/>
      <c r="M65" s="113"/>
      <c r="N65" s="115"/>
      <c r="O65" s="116" t="s">
        <v>43</v>
      </c>
      <c r="P65" s="117"/>
    </row>
  </sheetData>
  <mergeCells count="7">
    <mergeCell ref="V14:W14"/>
    <mergeCell ref="A5:P5"/>
    <mergeCell ref="H1:P1"/>
    <mergeCell ref="A4:C4"/>
    <mergeCell ref="D4:G4"/>
    <mergeCell ref="I4:O4"/>
    <mergeCell ref="S12:X12"/>
  </mergeCells>
  <phoneticPr fontId="0" type="noConversion"/>
  <pageMargins left="0.75" right="0.75" top="1" bottom="1" header="0.5" footer="0.5"/>
  <pageSetup scale="77" orientation="portrait" verticalDpi="300" r:id="rId1"/>
  <headerFooter alignWithMargins="0"/>
</worksheet>
</file>

<file path=docMetadata/LabelInfo.xml><?xml version="1.0" encoding="utf-8"?>
<clbl:labelList xmlns:clbl="http://schemas.microsoft.com/office/2020/mipLabelMetadata">
  <clbl:label id="{edce1900-bce5-4419-a630-50e333770668}" enabled="1" method="Standard" siteId="{e44a15e5-87ea-456b-a33a-e60c2a76f51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Jan 25</vt:lpstr>
      <vt:lpstr>Feb 25</vt:lpstr>
      <vt:lpstr>March 25</vt:lpstr>
      <vt:lpstr>April 25</vt:lpstr>
      <vt:lpstr>May 25</vt:lpstr>
      <vt:lpstr>June 25</vt:lpstr>
      <vt:lpstr>July 25</vt:lpstr>
      <vt:lpstr>Aug 25</vt:lpstr>
      <vt:lpstr>Sept 25</vt:lpstr>
      <vt:lpstr>Oct 25</vt:lpstr>
      <vt:lpstr>Nov 25</vt:lpstr>
      <vt:lpstr>Dec 25</vt:lpstr>
      <vt:lpstr>'April 25'!Print_Area</vt:lpstr>
      <vt:lpstr>'Aug 25'!Print_Area</vt:lpstr>
      <vt:lpstr>'Dec 25'!Print_Area</vt:lpstr>
      <vt:lpstr>'Feb 25'!Print_Area</vt:lpstr>
      <vt:lpstr>'Jan 25'!Print_Area</vt:lpstr>
      <vt:lpstr>'July 25'!Print_Area</vt:lpstr>
      <vt:lpstr>'June 25'!Print_Area</vt:lpstr>
      <vt:lpstr>'March 25'!Print_Area</vt:lpstr>
      <vt:lpstr>'May 25'!Print_Area</vt:lpstr>
      <vt:lpstr>'Nov 25'!Print_Area</vt:lpstr>
      <vt:lpstr>'Oct 25'!Print_Area</vt:lpstr>
      <vt:lpstr>'Sept 25'!Print_Area</vt:lpstr>
    </vt:vector>
  </TitlesOfParts>
  <Company>Rogers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TMildren</dc:creator>
  <cp:lastModifiedBy>Suzanne Perry</cp:lastModifiedBy>
  <cp:lastPrinted>2022-02-17T18:15:55Z</cp:lastPrinted>
  <dcterms:created xsi:type="dcterms:W3CDTF">2001-01-08T19:10:36Z</dcterms:created>
  <dcterms:modified xsi:type="dcterms:W3CDTF">2025-01-03T20:46:56Z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dce1900-bce5-4419-a630-50e333770668_Enabled">
    <vt:lpwstr>true</vt:lpwstr>
  </property>
  <property fmtid="{D5CDD505-2E9C-101B-9397-08002B2CF9AE}" pid="3" name="MSIP_Label_edce1900-bce5-4419-a630-50e333770668_SetDate">
    <vt:lpwstr>2023-12-19T16:29:51Z</vt:lpwstr>
  </property>
  <property fmtid="{D5CDD505-2E9C-101B-9397-08002B2CF9AE}" pid="4" name="MSIP_Label_edce1900-bce5-4419-a630-50e333770668_Method">
    <vt:lpwstr>Standard</vt:lpwstr>
  </property>
  <property fmtid="{D5CDD505-2E9C-101B-9397-08002B2CF9AE}" pid="5" name="MSIP_Label_edce1900-bce5-4419-a630-50e333770668_Name">
    <vt:lpwstr>defa4170-0d19-0005-0004-bc88714345d2</vt:lpwstr>
  </property>
  <property fmtid="{D5CDD505-2E9C-101B-9397-08002B2CF9AE}" pid="6" name="MSIP_Label_edce1900-bce5-4419-a630-50e333770668_SiteId">
    <vt:lpwstr>e44a15e5-87ea-456b-a33a-e60c2a76f51e</vt:lpwstr>
  </property>
  <property fmtid="{D5CDD505-2E9C-101B-9397-08002B2CF9AE}" pid="7" name="MSIP_Label_edce1900-bce5-4419-a630-50e333770668_ActionId">
    <vt:lpwstr>447e531e-ffb7-4c62-8a69-1f1b211e67f8</vt:lpwstr>
  </property>
  <property fmtid="{D5CDD505-2E9C-101B-9397-08002B2CF9AE}" pid="8" name="MSIP_Label_edce1900-bce5-4419-a630-50e333770668_ContentBits">
    <vt:lpwstr>0</vt:lpwstr>
  </property>
</Properties>
</file>